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2\1Q22\Final\"/>
    </mc:Choice>
  </mc:AlternateContent>
  <xr:revisionPtr revIDLastSave="0" documentId="13_ncr:1_{33832B33-0997-4C39-A8C6-416081D2351C}" xr6:coauthVersionLast="45" xr6:coauthVersionMax="45" xr10:uidLastSave="{00000000-0000-0000-0000-000000000000}"/>
  <bookViews>
    <workbookView xWindow="-110" yWindow="-110" windowWidth="19420" windowHeight="10420" tabRatio="834" firstSheet="16" activeTab="25" xr2:uid="{00000000-000D-0000-FFFF-FFFF00000000}"/>
  </bookViews>
  <sheets>
    <sheet name="SUPV Contact+" sheetId="3" r:id="rId1"/>
    <sheet name="Highlights" sheetId="25" r:id="rId2"/>
    <sheet name="Net Income" sheetId="1" r:id="rId3"/>
    <sheet name="Net Income BS &amp; IUDÚ" sheetId="67" r:id="rId4"/>
    <sheet name="NIM" sheetId="6" r:id="rId5"/>
    <sheet name="Balance Sheet" sheetId="2" r:id="rId6"/>
    <sheet name="Result from exposure to Infl" sheetId="47" r:id="rId7"/>
    <sheet name="IUDÚ Lending" sheetId="30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Income Tax" sheetId="66" r:id="rId16"/>
    <sheet name="Assets" sheetId="15" r:id="rId17"/>
    <sheet name="CER" sheetId="56" r:id="rId18"/>
    <sheet name="Loans" sheetId="18" r:id="rId19"/>
    <sheet name="Risk Mg" sheetId="33" r:id="rId20"/>
    <sheet name="Asset quality" sheetId="24" r:id="rId21"/>
    <sheet name="Allowances" sheetId="20" r:id="rId22"/>
    <sheet name="Funding" sheetId="19" r:id="rId23"/>
    <sheet name="Fx Position" sheetId="16" r:id="rId24"/>
    <sheet name="Liquidity" sheetId="22" r:id="rId25"/>
    <sheet name="Capital" sheetId="21" r:id="rId26"/>
    <sheet name="Reserve Requirements" sheetId="17" r:id="rId27"/>
    <sheet name="Dividends &amp; Capital Injections" sheetId="58" r:id="rId28"/>
    <sheet name="Segments" sheetId="26" r:id="rId29"/>
    <sheet name="Avg. Consumer" sheetId="4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xlnm._FilterDatabase">#N/A</definedName>
    <definedName name="__xlnm.Print_Area" localSheetId="27">#REF!</definedName>
    <definedName name="__xlnm.Print_Area">#REF!</definedName>
    <definedName name="__xlnm.Print_Area_4">#N/A</definedName>
    <definedName name="__xlnm.Print_Area_5" localSheetId="27">#REF!</definedName>
    <definedName name="__xlnm.Print_Area_5">#REF!</definedName>
    <definedName name="__xlnm.Print_Area_6" localSheetId="27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3">'Net Fee Income'!#REF!</definedName>
    <definedName name="Bce_saldos">'[3]Bce Saldos'!$A$7:$F$4006</definedName>
    <definedName name="BceSofi" localSheetId="27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7">#REF!</definedName>
    <definedName name="Conver_Sofi">#REF!</definedName>
    <definedName name="cuenta">[6]BALANCE!$A$1:$A$305</definedName>
    <definedName name="dfg" localSheetId="27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7">#REF!</definedName>
    <definedName name="Excel_BuiltIn_Print_Area_1_1">#REF!</definedName>
    <definedName name="grd" localSheetId="27">#REF!</definedName>
    <definedName name="grd">#REF!</definedName>
    <definedName name="Importe">'[4]Base Resultados'!$B$2:$B$1184</definedName>
    <definedName name="ImporteCM" localSheetId="27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7">#REF!</definedName>
    <definedName name="Partida">#REF!</definedName>
    <definedName name="PartidaCM" localSheetId="27">#REF!</definedName>
    <definedName name="PartidaCM">#REF!</definedName>
    <definedName name="Período_2" localSheetId="27">#REF!</definedName>
    <definedName name="Período_2">#REF!</definedName>
    <definedName name="PonderadCM" localSheetId="27">#REF!</definedName>
    <definedName name="PonderadCM">#REF!</definedName>
    <definedName name="PROMEDIOBT">[5]BALANCE!$C$3:$C$604</definedName>
    <definedName name="RiesgoCM" localSheetId="27">#REF!</definedName>
    <definedName name="RiesgoCM">#REF!</definedName>
    <definedName name="RUBROBT">[7]BALANCE!$A$3:$A$603</definedName>
    <definedName name="Saldo_1" localSheetId="27">#REF!</definedName>
    <definedName name="Saldo_1">#REF!</definedName>
    <definedName name="Saldo_2" localSheetId="27">#REF!</definedName>
    <definedName name="Saldo_2">#REF!</definedName>
    <definedName name="SALDOBT">[7]BALANCE!$B$3:$B$603</definedName>
    <definedName name="Tabla_Adval" localSheetId="27">#REF!</definedName>
    <definedName name="Tabla_Adval">#REF!</definedName>
    <definedName name="TablaSofi" localSheetId="27">#REF!</definedName>
    <definedName name="TablaSofi">#REF!</definedName>
    <definedName name="TICAT" localSheetId="27">#REF!</definedName>
    <definedName name="TICAT">#REF!</definedName>
    <definedName name="TICCBS" localSheetId="27">#REF!</definedName>
    <definedName name="TICCBS">#REF!</definedName>
    <definedName name="TICENT" localSheetId="27">#REF!</definedName>
    <definedName name="TICENT">#REF!</definedName>
    <definedName name="TICOCV" localSheetId="27">#REF!</definedName>
    <definedName name="TICOCV">#REF!</definedName>
    <definedName name="TIESSC" localSheetId="27">#REF!</definedName>
    <definedName name="TIESSC">#REF!</definedName>
    <definedName name="TIFDIA" localSheetId="27">#REF!</definedName>
    <definedName name="TIFDIA">#REF!</definedName>
    <definedName name="TIFINC" localSheetId="27">#REF!</definedName>
    <definedName name="TIFINC">#REF!</definedName>
    <definedName name="TIFINF" localSheetId="27">#REF!</definedName>
    <definedName name="TIFINF">#REF!</definedName>
    <definedName name="TIIMTI" localSheetId="27">#REF!</definedName>
    <definedName name="TIIMTI">#REF!</definedName>
    <definedName name="TIIREG" localSheetId="27">#REF!</definedName>
    <definedName name="TIIREG">#REF!</definedName>
    <definedName name="TIIRSL" localSheetId="27">#REF!</definedName>
    <definedName name="TIIRSL">#REF!</definedName>
    <definedName name="TINCON" localSheetId="27">#REF!</definedName>
    <definedName name="TINCON">#REF!</definedName>
    <definedName name="TIORCO" localSheetId="27">#REF!</definedName>
    <definedName name="TIORCO">#REF!</definedName>
    <definedName name="TIPCOM" localSheetId="27">#REF!</definedName>
    <definedName name="TIPCOM">#REF!</definedName>
    <definedName name="TIRES" localSheetId="27">#REF!</definedName>
    <definedName name="TIRES">#REF!</definedName>
    <definedName name="TITCUP" localSheetId="27">#REF!</definedName>
    <definedName name="TITCUP">#REF!</definedName>
    <definedName name="TITRA" localSheetId="27">#REF!</definedName>
    <definedName name="TITRA">#REF!</definedName>
    <definedName name="TIVC31" localSheetId="27">#REF!</definedName>
    <definedName name="TIVC31">#REF!</definedName>
    <definedName name="TIVCON" localSheetId="27">#REF!</definedName>
    <definedName name="TIVCON">#REF!</definedName>
    <definedName name="TIVRES" localSheetId="27">#REF!</definedName>
    <definedName name="TIVRES">#REF!</definedName>
    <definedName name="TIVTEO" localSheetId="27">#REF!</definedName>
    <definedName name="TIVTEO">#REF!</definedName>
    <definedName name="transf" localSheetId="27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 iterateDelta="9.9999999999999995E-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9" i="21" l="1"/>
  <c r="C43" i="21"/>
  <c r="C37" i="21"/>
  <c r="C35" i="21"/>
</calcChain>
</file>

<file path=xl/sharedStrings.xml><?xml version="1.0" encoding="utf-8"?>
<sst xmlns="http://schemas.openxmlformats.org/spreadsheetml/2006/main" count="1562" uniqueCount="699">
  <si>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</si>
  <si>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</si>
  <si>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</si>
  <si>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</si>
  <si>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</si>
  <si>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</si>
  <si>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</si>
  <si>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</si>
  <si>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</si>
  <si>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</si>
  <si>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</si>
  <si>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</si>
  <si>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</si>
  <si>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</si>
  <si>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</si>
  <si>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</si>
  <si>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</si>
  <si>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</si>
  <si>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</si>
  <si>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</si>
  <si>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</si>
  <si>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</si>
  <si>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</si>
  <si>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</si>
  <si>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</si>
  <si>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</si>
  <si>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</si>
  <si>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</si>
  <si>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</si>
  <si>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</si>
  <si>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</si>
  <si>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Comprehensive income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</si>
  <si>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</si>
  <si>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</si>
  <si>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</si>
  <si>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</si>
  <si>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</si>
  <si>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</si>
  <si>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</si>
  <si>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</si>
  <si>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</si>
  <si>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</si>
  <si>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</si>
  <si>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</si>
  <si>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</si>
  <si>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</si>
  <si>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</si>
  <si>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</si>
  <si>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</si>
  <si>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</si>
  <si>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</si>
  <si>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</si>
  <si>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</si>
  <si>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</si>
  <si>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</si>
  <si>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</si>
  <si>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</si>
  <si>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</si>
  <si>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</si>
  <si>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</si>
  <si>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</si>
  <si>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</si>
  <si>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</si>
  <si>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</si>
  <si>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</si>
  <si>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</si>
  <si>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</si>
  <si>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</si>
  <si>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</si>
  <si>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</si>
  <si>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</si>
  <si>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</si>
  <si>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</si>
  <si>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</si>
  <si>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</si>
  <si>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</si>
  <si>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</si>
  <si>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</si>
  <si>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</si>
  <si>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</si>
  <si>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</si>
  <si>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</si>
  <si>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AR$ Loans (in AR$)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</si>
  <si>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</si>
  <si>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</si>
  <si>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</si>
  <si>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</si>
  <si>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</si>
  <si>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</si>
  <si>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</si>
  <si>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</si>
  <si>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</si>
  <si>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</si>
  <si>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</si>
  <si>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</si>
  <si>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</si>
  <si>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</si>
  <si>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</si>
  <si>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</si>
  <si>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</si>
  <si>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</si>
  <si>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</si>
  <si>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</si>
  <si>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</si>
  <si>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</si>
  <si>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</si>
  <si>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</si>
  <si>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</si>
  <si>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</si>
  <si>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</si>
  <si>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</si>
  <si>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</si>
  <si>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</si>
  <si>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</si>
  <si>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</si>
  <si>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</si>
  <si>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</si>
  <si>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</si>
  <si>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</si>
  <si>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</si>
  <si>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</si>
  <si>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</si>
  <si>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</si>
  <si>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</si>
  <si>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</si>
  <si>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</si>
  <si>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</si>
  <si>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</si>
  <si>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</si>
  <si>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</si>
  <si>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</si>
  <si>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</si>
  <si>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</si>
  <si>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</si>
  <si>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</si>
  <si>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</si>
  <si>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</si>
  <si>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</si>
  <si>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</si>
  <si>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</si>
  <si>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</si>
  <si>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</si>
  <si>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</si>
  <si>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</si>
  <si>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</si>
  <si>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</si>
  <si>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</si>
  <si>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</si>
  <si>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</si>
  <si>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</si>
  <si>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</si>
  <si>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</si>
  <si>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</si>
  <si>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</si>
  <si>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</si>
  <si>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</si>
  <si>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</si>
  <si>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</si>
  <si>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</si>
  <si>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</si>
  <si>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</si>
  <si>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</si>
  <si>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</si>
  <si>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</si>
  <si>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</si>
  <si>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</si>
  <si>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</si>
  <si>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</si>
  <si>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</si>
  <si>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</si>
  <si>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</si>
  <si>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</si>
  <si>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</si>
  <si>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Retail Banking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</si>
  <si>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</si>
  <si>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</si>
  <si>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</si>
  <si>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</si>
  <si>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</si>
  <si>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</si>
  <si>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</si>
  <si>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</si>
  <si>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</si>
  <si>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</si>
  <si>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</si>
  <si>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</si>
  <si>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</si>
  <si>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</si>
  <si>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</si>
  <si>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</si>
  <si>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</si>
  <si>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</si>
  <si>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</si>
  <si>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</si>
  <si>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</si>
  <si>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</si>
  <si>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</si>
  <si>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</si>
  <si>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</si>
  <si>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</si>
  <si>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</si>
  <si>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</si>
  <si>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</si>
  <si>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</si>
  <si>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</si>
  <si>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</si>
  <si>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</si>
  <si>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</si>
  <si>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</si>
  <si>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</si>
  <si>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</si>
  <si>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</si>
  <si>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</si>
  <si>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</si>
  <si>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</si>
  <si>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</si>
  <si>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</si>
  <si>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</si>
  <si>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</si>
  <si>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</si>
  <si>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</si>
  <si>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</si>
  <si>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</si>
  <si>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</si>
  <si>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</si>
  <si>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</si>
  <si>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</si>
  <si>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</si>
  <si>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</si>
  <si>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</si>
  <si>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</si>
  <si>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</si>
  <si>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</si>
  <si>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</si>
  <si>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</si>
  <si>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</si>
  <si>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</si>
  <si>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</si>
  <si>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</si>
  <si>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</si>
  <si>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</si>
  <si>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</si>
  <si>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</si>
  <si>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</si>
  <si>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</si>
  <si>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</si>
  <si>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</si>
  <si>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</si>
  <si>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</si>
  <si>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</si>
  <si>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</si>
  <si>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</si>
  <si>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</si>
  <si>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</si>
  <si>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</si>
  <si>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</si>
  <si>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</si>
  <si>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</si>
  <si>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</si>
  <si>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</si>
  <si>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</si>
  <si>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</si>
  <si>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</si>
  <si>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</si>
  <si>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</si>
  <si>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</si>
  <si>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</si>
  <si>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</si>
  <si>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</si>
  <si>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</si>
  <si>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</si>
  <si>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</si>
  <si>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</si>
  <si>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</si>
  <si>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</si>
  <si>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</si>
  <si>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</si>
  <si>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</si>
  <si>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</si>
  <si>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</si>
  <si>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</si>
  <si>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</si>
  <si>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</si>
  <si>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</si>
  <si>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</si>
  <si>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</si>
  <si>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</si>
  <si>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</si>
  <si>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</si>
  <si>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</si>
  <si>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</si>
  <si>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</si>
  <si>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</si>
  <si>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</si>
  <si>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</si>
  <si>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</si>
  <si>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</si>
  <si>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</si>
  <si>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</si>
  <si>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</si>
  <si>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</si>
  <si>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</si>
  <si>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</si>
  <si>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</si>
  <si>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</si>
  <si>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</si>
  <si>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</si>
  <si>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</si>
  <si>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</si>
  <si>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</si>
  <si>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</si>
  <si>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</si>
  <si>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</si>
  <si>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</si>
  <si>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</si>
  <si>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</si>
  <si>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</si>
  <si>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</si>
  <si>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</si>
  <si>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</si>
  <si>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</si>
  <si>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</si>
  <si>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</si>
  <si>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</si>
  <si>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</si>
  <si>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</si>
  <si>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</si>
  <si>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</si>
  <si>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</si>
  <si>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</si>
  <si>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</si>
  <si>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</si>
  <si>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</si>
  <si>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</si>
  <si>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</si>
  <si>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</si>
  <si>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</si>
  <si>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</si>
  <si>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</si>
  <si>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</si>
  <si>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</si>
  <si>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</si>
  <si>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</si>
  <si>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</si>
  <si>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</si>
  <si>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</si>
  <si>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</si>
  <si>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</si>
  <si>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</si>
  <si>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</si>
  <si>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</si>
  <si>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</si>
  <si>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</si>
  <si>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</si>
  <si>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</si>
  <si>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</si>
  <si>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</si>
  <si>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</si>
  <si>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</si>
  <si>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</si>
  <si>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</si>
  <si>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</si>
  <si>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</si>
  <si>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</si>
  <si>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</si>
  <si>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</si>
  <si>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</si>
  <si>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</si>
  <si>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</si>
  <si>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</si>
  <si>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</si>
  <si>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</si>
  <si>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</si>
  <si>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</si>
  <si>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</si>
  <si>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</si>
  <si>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</si>
  <si>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</si>
  <si>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</si>
  <si>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</si>
  <si>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</si>
  <si>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</si>
  <si>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</si>
  <si>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</si>
  <si>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</si>
  <si>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</si>
  <si>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</si>
  <si>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</si>
  <si>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</si>
  <si>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</si>
  <si>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</si>
  <si>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</si>
  <si>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</si>
  <si>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</si>
  <si>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</si>
  <si>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</si>
  <si>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</si>
  <si>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</si>
  <si>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</si>
  <si>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</si>
  <si>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</si>
  <si>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</si>
  <si>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</si>
  <si>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</si>
  <si>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</si>
  <si>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</si>
  <si>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</si>
  <si>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>(In millions of Ps. stated in terms of the measuring unit current at the end of the reporting period)</t>
  </si>
  <si>
    <t xml:space="preserve">Investment Portfolio </t>
  </si>
  <si>
    <t>PROFITABILITY</t>
  </si>
  <si>
    <t>GS</t>
  </si>
  <si>
    <t>For information about Grupo Supervielle, visit:</t>
  </si>
  <si>
    <t>ROAE**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</si>
  <si>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</si>
  <si>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</si>
  <si>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</si>
  <si>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</si>
  <si>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</si>
  <si>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</si>
  <si>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</si>
  <si>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</si>
  <si>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</si>
  <si>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</si>
  <si>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</si>
  <si>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</si>
  <si>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</si>
  <si>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</si>
  <si>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</si>
  <si>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</si>
  <si>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</si>
  <si>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</si>
  <si>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</si>
  <si>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Others</t>
  </si>
  <si>
    <t>ROAA**</t>
  </si>
  <si>
    <t>Consumer Finance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</si>
  <si>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</si>
  <si>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</si>
  <si>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</si>
  <si>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</si>
  <si>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</si>
  <si>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</si>
  <si>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</si>
  <si>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</si>
  <si>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</si>
  <si>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</si>
  <si>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</si>
  <si>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</si>
  <si>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</si>
  <si>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</si>
  <si>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</si>
  <si>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</si>
  <si>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</si>
  <si>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</si>
  <si>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</si>
  <si>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</si>
  <si>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</si>
  <si>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</si>
  <si>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</si>
  <si>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</si>
  <si>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</si>
  <si>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</si>
  <si>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</si>
  <si>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</si>
  <si>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</si>
  <si>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</si>
  <si>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</si>
  <si>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</si>
  <si>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</si>
  <si>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</si>
  <si>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</si>
  <si>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</si>
  <si>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</si>
  <si>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</si>
  <si>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</si>
  <si>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</si>
  <si>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</si>
  <si>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</si>
  <si>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</si>
  <si>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</si>
  <si>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</si>
  <si>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</si>
  <si>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</si>
  <si>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</si>
  <si>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</si>
  <si>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</si>
  <si>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</si>
  <si>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</si>
  <si>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</si>
  <si>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</si>
  <si>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</si>
  <si>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</si>
  <si>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</si>
  <si>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</si>
  <si>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</si>
  <si>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</si>
  <si>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</si>
  <si>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</si>
  <si>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</si>
  <si>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</si>
  <si>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</si>
  <si>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</si>
  <si>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</si>
  <si>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t>1.9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</si>
  <si>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</si>
  <si>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</si>
  <si>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</si>
  <si>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</si>
  <si>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</si>
  <si>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</si>
  <si>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</si>
  <si>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</si>
  <si>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</si>
  <si>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</si>
  <si>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</si>
  <si>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</si>
  <si>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</si>
  <si>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</si>
  <si>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</si>
  <si>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</si>
  <si>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</si>
  <si>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</si>
  <si>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</si>
  <si>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</si>
  <si>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</si>
  <si>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</si>
  <si>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</si>
  <si>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</si>
  <si>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</si>
  <si>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</si>
  <si>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Less:  allowances</t>
  </si>
  <si>
    <t>Foreign trade loans &amp; US$ loans</t>
  </si>
  <si>
    <t>US$ Treasury Bonds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</si>
  <si>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</si>
  <si>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</si>
  <si>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</si>
  <si>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</si>
  <si>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</si>
  <si>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</si>
  <si>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</si>
  <si>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</si>
  <si>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</si>
  <si>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</si>
  <si>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</si>
  <si>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</si>
  <si>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Loans by currency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</si>
  <si>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</si>
  <si>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</si>
  <si>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</si>
  <si>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</si>
  <si>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</si>
  <si>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</si>
  <si>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Futuros del Sur S.A</t>
  </si>
  <si>
    <t>Supervielle Productores Asesores de Seguros S.A</t>
  </si>
  <si>
    <t>Supervielle Seguros S.A.</t>
  </si>
  <si>
    <t>Supervielle Asset Management</t>
  </si>
  <si>
    <t>Grupo Supervielle</t>
  </si>
  <si>
    <t>Play Digital S.A.</t>
  </si>
  <si>
    <t>Dividends &amp; Capital Injections (AR$ million)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</si>
  <si>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</si>
  <si>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</si>
  <si>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</si>
  <si>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</si>
  <si>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</si>
  <si>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</si>
  <si>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Collateralized Portfolio</t>
  </si>
  <si>
    <t>Repo transactions with Central Bank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</si>
  <si>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</si>
  <si>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</si>
  <si>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</si>
  <si>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</si>
  <si>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</si>
  <si>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</si>
  <si>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</si>
  <si>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</si>
  <si>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</si>
  <si>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</si>
  <si>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</si>
  <si>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</si>
  <si>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</si>
  <si>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</si>
  <si>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Other Access Points</t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</si>
  <si>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</si>
  <si>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</si>
  <si>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</si>
  <si>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</si>
  <si>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</si>
  <si>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</si>
  <si>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</si>
  <si>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</si>
  <si>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</si>
  <si>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</si>
  <si>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</si>
  <si>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</si>
  <si>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</si>
  <si>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</si>
  <si>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</si>
  <si>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</si>
  <si>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</si>
  <si>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</si>
  <si>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</si>
  <si>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</si>
  <si>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2Q21</t>
  </si>
  <si>
    <t>jun 21</t>
  </si>
  <si>
    <t>IOL invertironline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</si>
  <si>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</si>
  <si>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</si>
  <si>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</si>
  <si>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7</t>
    </r>
  </si>
  <si>
    <t>AR$ Loan Portfolio</t>
  </si>
  <si>
    <t>AR$ Investment Portfolio</t>
  </si>
  <si>
    <t>Total NPL</t>
  </si>
  <si>
    <t>3Q21</t>
  </si>
  <si>
    <t>sep 21</t>
  </si>
  <si>
    <t>Reported NPL (including regulatory franchise)1</t>
  </si>
  <si>
    <t>Comparable NPL2</t>
  </si>
  <si>
    <t>August 21</t>
  </si>
  <si>
    <t>Interest Expenses</t>
  </si>
  <si>
    <t>BS</t>
  </si>
  <si>
    <t>Income Tax</t>
  </si>
  <si>
    <t>Net Income</t>
  </si>
  <si>
    <t>Effective tax</t>
  </si>
  <si>
    <t>Adjusted Effective tax</t>
  </si>
  <si>
    <t>Adjusted Profit before income tax (excl. equity method results )</t>
  </si>
  <si>
    <t>NPL</t>
  </si>
  <si>
    <t>US$ Securities</t>
  </si>
  <si>
    <t>AR$ Securities</t>
  </si>
  <si>
    <t>US$ Linked Govt. Securities</t>
  </si>
  <si>
    <t>US$ Linked Govt. Securities in Guarantee</t>
  </si>
  <si>
    <t>November 21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</si>
  <si>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</si>
  <si>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</si>
  <si>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</si>
  <si>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</si>
  <si>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Loan Portfolio</t>
  </si>
  <si>
    <t>Yield on Investment Portfolio</t>
  </si>
  <si>
    <t>Yield on AR$ Investment Portfolio</t>
  </si>
  <si>
    <t>Yield from AR$ Operations</t>
  </si>
  <si>
    <t>4Q21</t>
  </si>
  <si>
    <t>dec 21</t>
  </si>
  <si>
    <t>IOL Holding S.A.</t>
  </si>
  <si>
    <t>US$ 0,5</t>
  </si>
  <si>
    <t>January 22</t>
  </si>
  <si>
    <t>US$ 3.3 million</t>
  </si>
  <si>
    <t>IUDÚ Compañía Financiera S.A.</t>
  </si>
  <si>
    <t>Income tax 4Q21</t>
  </si>
  <si>
    <t>Income Statement Data IFRS:</t>
  </si>
  <si>
    <t>Other Operating Income (Expenses)</t>
  </si>
  <si>
    <t>CoR</t>
  </si>
  <si>
    <t>Employees</t>
  </si>
  <si>
    <t>February 22</t>
  </si>
  <si>
    <t>Banco Supervielle Capital Injections to its subsidiaries (AR$ million)</t>
  </si>
  <si>
    <t>September 21</t>
  </si>
  <si>
    <t xml:space="preserve">Bolsillo Digital S.A.U* </t>
  </si>
  <si>
    <t>50% of positive results / 100% negative results</t>
  </si>
  <si>
    <t>Banco Supervielle Income Statement. Stand alone figures</t>
  </si>
  <si>
    <t>IUDÚ Income Statement. Stand alone figures</t>
  </si>
  <si>
    <r>
      <t>Employees</t>
    </r>
    <r>
      <rPr>
        <b/>
        <vertAlign val="superscript"/>
        <sz val="6"/>
        <color theme="1" tint="0.34998626667073579"/>
        <rFont val="Verdana"/>
        <family val="2"/>
      </rPr>
      <t>1</t>
    </r>
  </si>
  <si>
    <t xml:space="preserve">Write offs. Non-restated Figures. Management Information </t>
  </si>
  <si>
    <t>Write offs (quarter)</t>
  </si>
  <si>
    <t>1Q22</t>
  </si>
  <si>
    <t>mar 22</t>
  </si>
  <si>
    <t>Non controlling Interest</t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</si>
  <si>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</si>
  <si>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t>mar22</t>
  </si>
  <si>
    <t>Minimum Cash Reserve Requirements on U$S (Avg. Balance. US$ MM.)</t>
  </si>
  <si>
    <t>Income tax 1Q22</t>
  </si>
  <si>
    <t>IUDÚ Digital Financial Services Segment – Highlights</t>
  </si>
  <si>
    <t>IUDÚ Digital Financial Services Personal Loans</t>
  </si>
  <si>
    <t>IUDÚ Digital Financial Services Credit Card Loans</t>
  </si>
  <si>
    <t>May 22</t>
  </si>
  <si>
    <t>April 22</t>
  </si>
  <si>
    <t>March 22</t>
  </si>
  <si>
    <t>IUDÚ Capital Injections to its subsidiary (AR$ million)</t>
  </si>
  <si>
    <t>Tarjeta Automática</t>
  </si>
  <si>
    <t>June 21*</t>
  </si>
  <si>
    <t>Income from associates and joint ventures</t>
  </si>
  <si>
    <t>Equity method results (IUDÚ)</t>
  </si>
  <si>
    <t>Net Income (loss) excl. Equity method results</t>
  </si>
  <si>
    <t>Banking business ROAE</t>
  </si>
  <si>
    <t>Banking business ROAA</t>
  </si>
  <si>
    <t>Net income for the period attributable to parent company</t>
  </si>
  <si>
    <t>Banking business NPL</t>
  </si>
  <si>
    <t>Banking business Cost of Risk</t>
  </si>
  <si>
    <t>Banking business Employees</t>
  </si>
  <si>
    <t>Pre-Cancellable Time Deposit</t>
  </si>
  <si>
    <t>Net Financial Income*</t>
  </si>
  <si>
    <t>Active Customers (in millions)</t>
  </si>
  <si>
    <t>Bank Employees</t>
  </si>
  <si>
    <t>Other Subsidiaries Employees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</si>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</sst>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68" formatCode="0.0%"/>
    <numFmt numFmtId="169" formatCode="_(* #,##0.0_);_(* \(#,##0.0\);_(* &quot;-&quot;??_);_(@_)"/>
    <numFmt numFmtId="170" formatCode="_(* #,##0_);_(* \(#,##0\);_(* &quot;-&quot;??_);_(@_)"/>
    <numFmt numFmtId="171" formatCode="0.0"/>
    <numFmt numFmtId="172" formatCode="_-* #,##0.0_-;\-* #,##0.0_-;_-* &quot;-&quot;??_-;_-@_-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"/>
    <numFmt numFmtId="177" formatCode="_-* #,##0_-;\-* #,##0_-;_-* &quot;-&quot;??_-;_-@_-"/>
    <numFmt numFmtId="178" formatCode="_-* #,##0.0_-;\-* #,##0.0_-;_-* &quot;-&quot;?_-;_-@_-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6"/>
      <color theme="1" tint="0.34998626667073579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5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rgb="FFFF0000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 style="thick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ck">
        <color theme="0" tint="-0.249977111117893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4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5" fillId="0" borderId="0"/>
    <xf numFmtId="17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6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17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3" fillId="9" borderId="0" applyNumberFormat="0" applyBorder="0" applyAlignment="0" applyProtection="0"/>
    <xf numFmtId="0" fontId="63" fillId="10" borderId="0" applyNumberFormat="0" applyBorder="0" applyAlignment="0" applyProtection="0"/>
    <xf numFmtId="0" fontId="63" fillId="11" borderId="0" applyNumberFormat="0" applyBorder="0" applyAlignment="0" applyProtection="0"/>
    <xf numFmtId="0" fontId="63" fillId="12" borderId="0" applyNumberFormat="0" applyBorder="0" applyAlignment="0" applyProtection="0"/>
    <xf numFmtId="0" fontId="63" fillId="13" borderId="0" applyNumberFormat="0" applyBorder="0" applyAlignment="0" applyProtection="0"/>
    <xf numFmtId="0" fontId="63" fillId="14" borderId="0" applyNumberFormat="0" applyBorder="0" applyAlignment="0" applyProtection="0"/>
    <xf numFmtId="0" fontId="63" fillId="15" borderId="0" applyNumberFormat="0" applyBorder="0" applyAlignment="0" applyProtection="0"/>
    <xf numFmtId="0" fontId="63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2" borderId="0" applyNumberFormat="0" applyBorder="0" applyAlignment="0" applyProtection="0"/>
    <xf numFmtId="0" fontId="63" fillId="15" borderId="0" applyNumberFormat="0" applyBorder="0" applyAlignment="0" applyProtection="0"/>
    <xf numFmtId="0" fontId="63" fillId="18" borderId="0" applyNumberFormat="0" applyBorder="0" applyAlignment="0" applyProtection="0"/>
    <xf numFmtId="0" fontId="64" fillId="19" borderId="0" applyNumberFormat="0" applyBorder="0" applyAlignment="0" applyProtection="0"/>
    <xf numFmtId="0" fontId="64" fillId="16" borderId="0" applyNumberFormat="0" applyBorder="0" applyAlignment="0" applyProtection="0"/>
    <xf numFmtId="0" fontId="64" fillId="17" borderId="0" applyNumberFormat="0" applyBorder="0" applyAlignment="0" applyProtection="0"/>
    <xf numFmtId="0" fontId="64" fillId="20" borderId="0" applyNumberFormat="0" applyBorder="0" applyAlignment="0" applyProtection="0"/>
    <xf numFmtId="0" fontId="64" fillId="21" borderId="0" applyNumberFormat="0" applyBorder="0" applyAlignment="0" applyProtection="0"/>
    <xf numFmtId="0" fontId="64" fillId="22" borderId="0" applyNumberFormat="0" applyBorder="0" applyAlignment="0" applyProtection="0"/>
    <xf numFmtId="0" fontId="65" fillId="11" borderId="0" applyNumberFormat="0" applyBorder="0" applyAlignment="0" applyProtection="0"/>
    <xf numFmtId="0" fontId="66" fillId="23" borderId="45" applyNumberFormat="0" applyAlignment="0" applyProtection="0"/>
    <xf numFmtId="0" fontId="67" fillId="24" borderId="46" applyNumberFormat="0" applyAlignment="0" applyProtection="0"/>
    <xf numFmtId="0" fontId="68" fillId="0" borderId="47" applyNumberFormat="0" applyFill="0" applyAlignment="0" applyProtection="0"/>
    <xf numFmtId="0" fontId="69" fillId="0" borderId="0" applyNumberFormat="0" applyFill="0" applyBorder="0" applyAlignment="0" applyProtection="0"/>
    <xf numFmtId="0" fontId="64" fillId="25" borderId="0" applyNumberFormat="0" applyBorder="0" applyAlignment="0" applyProtection="0"/>
    <xf numFmtId="0" fontId="64" fillId="26" borderId="0" applyNumberFormat="0" applyBorder="0" applyAlignment="0" applyProtection="0"/>
    <xf numFmtId="0" fontId="64" fillId="27" borderId="0" applyNumberFormat="0" applyBorder="0" applyAlignment="0" applyProtection="0"/>
    <xf numFmtId="0" fontId="64" fillId="20" borderId="0" applyNumberFormat="0" applyBorder="0" applyAlignment="0" applyProtection="0"/>
    <xf numFmtId="0" fontId="64" fillId="21" borderId="0" applyNumberFormat="0" applyBorder="0" applyAlignment="0" applyProtection="0"/>
    <xf numFmtId="0" fontId="64" fillId="28" borderId="0" applyNumberFormat="0" applyBorder="0" applyAlignment="0" applyProtection="0"/>
    <xf numFmtId="0" fontId="70" fillId="14" borderId="45" applyNumberFormat="0" applyAlignment="0" applyProtection="0"/>
    <xf numFmtId="0" fontId="71" fillId="10" borderId="0" applyNumberFormat="0" applyBorder="0" applyAlignment="0" applyProtection="0"/>
    <xf numFmtId="0" fontId="72" fillId="29" borderId="0" applyNumberFormat="0" applyBorder="0" applyAlignment="0" applyProtection="0"/>
    <xf numFmtId="0" fontId="63" fillId="0" borderId="0"/>
    <xf numFmtId="0" fontId="63" fillId="30" borderId="48" applyNumberFormat="0" applyFont="0" applyAlignment="0" applyProtection="0"/>
    <xf numFmtId="9" fontId="63" fillId="0" borderId="0" applyFont="0" applyFill="0" applyBorder="0" applyAlignment="0" applyProtection="0"/>
    <xf numFmtId="0" fontId="73" fillId="23" borderId="49" applyNumberFormat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50" applyNumberFormat="0" applyFill="0" applyAlignment="0" applyProtection="0"/>
    <xf numFmtId="0" fontId="77" fillId="0" borderId="51" applyNumberFormat="0" applyFill="0" applyAlignment="0" applyProtection="0"/>
    <xf numFmtId="0" fontId="69" fillId="0" borderId="52" applyNumberFormat="0" applyFill="0" applyAlignment="0" applyProtection="0"/>
    <xf numFmtId="0" fontId="78" fillId="0" borderId="0" applyNumberFormat="0" applyFill="0" applyBorder="0" applyAlignment="0" applyProtection="0"/>
    <xf numFmtId="0" fontId="79" fillId="0" borderId="53" applyNumberFormat="0" applyFill="0" applyAlignment="0" applyProtection="0"/>
  </cellStyleXfs>
  <cellXfs count="860">
    <xf numFmtId="0" fontId="0" fillId="0" borderId="0" xfId="0"/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168" fontId="16" fillId="0" borderId="0" xfId="2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horizontal="center" vertical="center"/>
    </xf>
    <xf numFmtId="168" fontId="11" fillId="0" borderId="0" xfId="2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8" fillId="5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left" vertical="center" indent="2"/>
    </xf>
    <xf numFmtId="0" fontId="19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68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left" vertical="center" wrapText="1"/>
    </xf>
    <xf numFmtId="166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 wrapText="1"/>
    </xf>
    <xf numFmtId="166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right" vertical="center" indent="2"/>
    </xf>
    <xf numFmtId="0" fontId="16" fillId="5" borderId="0" xfId="0" applyFont="1" applyFill="1" applyBorder="1" applyAlignment="1">
      <alignment horizontal="left" vertical="center" wrapText="1"/>
    </xf>
    <xf numFmtId="168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left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6" fillId="5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169" fontId="15" fillId="0" borderId="0" xfId="1" applyNumberFormat="1" applyFont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167" fontId="15" fillId="0" borderId="0" xfId="1" applyNumberFormat="1" applyFont="1" applyFill="1" applyBorder="1" applyAlignment="1">
      <alignment horizontal="center" vertical="center"/>
    </xf>
    <xf numFmtId="168" fontId="15" fillId="0" borderId="0" xfId="2" applyNumberFormat="1" applyFont="1" applyFill="1" applyBorder="1" applyAlignment="1">
      <alignment vertical="center"/>
    </xf>
    <xf numFmtId="168" fontId="15" fillId="0" borderId="0" xfId="2" applyNumberFormat="1" applyFont="1" applyFill="1" applyBorder="1" applyAlignment="1">
      <alignment horizontal="right" vertical="center"/>
    </xf>
    <xf numFmtId="168" fontId="16" fillId="0" borderId="0" xfId="2" applyNumberFormat="1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9" fontId="15" fillId="3" borderId="0" xfId="0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/>
    </xf>
    <xf numFmtId="3" fontId="16" fillId="3" borderId="0" xfId="0" applyNumberFormat="1" applyFont="1" applyFill="1" applyBorder="1" applyAlignment="1">
      <alignment vertical="center"/>
    </xf>
    <xf numFmtId="9" fontId="16" fillId="3" borderId="0" xfId="0" applyNumberFormat="1" applyFont="1" applyFill="1" applyBorder="1" applyAlignment="1">
      <alignment vertical="center"/>
    </xf>
    <xf numFmtId="0" fontId="15" fillId="3" borderId="0" xfId="0" applyFont="1" applyFill="1" applyBorder="1" applyAlignment="1">
      <alignment horizontal="left" vertical="center"/>
    </xf>
    <xf numFmtId="3" fontId="15" fillId="3" borderId="0" xfId="0" applyNumberFormat="1" applyFont="1" applyFill="1" applyBorder="1" applyAlignment="1">
      <alignment horizontal="right" vertical="center"/>
    </xf>
    <xf numFmtId="9" fontId="15" fillId="3" borderId="0" xfId="0" applyNumberFormat="1" applyFont="1" applyFill="1" applyBorder="1" applyAlignment="1">
      <alignment horizontal="right" vertical="center"/>
    </xf>
    <xf numFmtId="3" fontId="16" fillId="3" borderId="0" xfId="0" applyNumberFormat="1" applyFont="1" applyFill="1" applyBorder="1" applyAlignment="1">
      <alignment horizontal="right" vertical="center"/>
    </xf>
    <xf numFmtId="9" fontId="16" fillId="3" borderId="0" xfId="0" applyNumberFormat="1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3" fontId="13" fillId="3" borderId="8" xfId="0" applyNumberFormat="1" applyFont="1" applyFill="1" applyBorder="1" applyAlignment="1">
      <alignment horizontal="right" vertical="center"/>
    </xf>
    <xf numFmtId="9" fontId="13" fillId="3" borderId="9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Border="1" applyAlignment="1">
      <alignment horizontal="right" vertical="center"/>
    </xf>
    <xf numFmtId="9" fontId="13" fillId="3" borderId="0" xfId="0" applyNumberFormat="1" applyFont="1" applyFill="1" applyBorder="1" applyAlignment="1">
      <alignment horizontal="right" vertical="center"/>
    </xf>
    <xf numFmtId="0" fontId="13" fillId="3" borderId="0" xfId="0" applyFont="1" applyFill="1" applyBorder="1" applyAlignment="1">
      <alignment vertical="center"/>
    </xf>
    <xf numFmtId="3" fontId="13" fillId="3" borderId="8" xfId="0" applyNumberFormat="1" applyFont="1" applyFill="1" applyBorder="1" applyAlignment="1">
      <alignment vertical="center"/>
    </xf>
    <xf numFmtId="9" fontId="13" fillId="3" borderId="9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9" fontId="13" fillId="3" borderId="0" xfId="0" applyNumberFormat="1" applyFont="1" applyFill="1" applyBorder="1" applyAlignment="1">
      <alignment vertical="center"/>
    </xf>
    <xf numFmtId="0" fontId="13" fillId="3" borderId="9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171" fontId="15" fillId="0" borderId="0" xfId="0" applyNumberFormat="1" applyFont="1" applyFill="1" applyBorder="1" applyAlignment="1">
      <alignment horizontal="right" vertical="center"/>
    </xf>
    <xf numFmtId="168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9" fontId="15" fillId="0" borderId="0" xfId="0" applyNumberFormat="1" applyFont="1" applyFill="1" applyBorder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168" fontId="15" fillId="2" borderId="0" xfId="2" applyNumberFormat="1" applyFont="1" applyFill="1" applyBorder="1" applyAlignment="1">
      <alignment horizontal="center" vertical="center"/>
    </xf>
    <xf numFmtId="167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165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7" fontId="15" fillId="0" borderId="3" xfId="4" applyNumberFormat="1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168" fontId="15" fillId="0" borderId="0" xfId="2" applyNumberFormat="1" applyFont="1" applyBorder="1" applyAlignment="1">
      <alignment horizontal="right" vertical="center"/>
    </xf>
    <xf numFmtId="168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left" vertical="center" wrapText="1" indent="2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 wrapText="1"/>
    </xf>
    <xf numFmtId="168" fontId="15" fillId="0" borderId="0" xfId="2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167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165" fontId="19" fillId="0" borderId="0" xfId="4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168" fontId="15" fillId="0" borderId="8" xfId="2" applyNumberFormat="1" applyFont="1" applyFill="1" applyBorder="1" applyAlignment="1">
      <alignment horizontal="right" vertical="center"/>
    </xf>
    <xf numFmtId="168" fontId="15" fillId="0" borderId="9" xfId="2" applyNumberFormat="1" applyFont="1" applyFill="1" applyBorder="1" applyAlignment="1">
      <alignment horizontal="right" vertical="center"/>
    </xf>
    <xf numFmtId="168" fontId="16" fillId="5" borderId="10" xfId="2" applyNumberFormat="1" applyFont="1" applyFill="1" applyBorder="1" applyAlignment="1">
      <alignment horizontal="right" vertical="center"/>
    </xf>
    <xf numFmtId="168" fontId="16" fillId="5" borderId="11" xfId="2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169" fontId="13" fillId="0" borderId="0" xfId="1" applyNumberFormat="1" applyFont="1" applyFill="1" applyBorder="1" applyAlignment="1">
      <alignment horizontal="center" vertical="center"/>
    </xf>
    <xf numFmtId="169" fontId="11" fillId="0" borderId="0" xfId="1" applyNumberFormat="1" applyFont="1" applyFill="1" applyBorder="1" applyAlignment="1">
      <alignment horizontal="center" vertical="center"/>
    </xf>
    <xf numFmtId="169" fontId="13" fillId="5" borderId="0" xfId="1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horizontal="center" vertical="center"/>
    </xf>
    <xf numFmtId="169" fontId="18" fillId="5" borderId="0" xfId="1" applyNumberFormat="1" applyFont="1" applyFill="1" applyBorder="1" applyAlignment="1">
      <alignment horizontal="center" vertical="center"/>
    </xf>
    <xf numFmtId="165" fontId="15" fillId="0" borderId="0" xfId="4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2" fontId="16" fillId="0" borderId="2" xfId="0" quotePrefix="1" applyNumberFormat="1" applyFont="1" applyFill="1" applyBorder="1" applyAlignment="1">
      <alignment horizontal="center" vertical="center" wrapText="1"/>
    </xf>
    <xf numFmtId="49" fontId="16" fillId="0" borderId="2" xfId="0" quotePrefix="1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168" fontId="16" fillId="0" borderId="8" xfId="2" applyNumberFormat="1" applyFont="1" applyFill="1" applyBorder="1" applyAlignment="1">
      <alignment horizontal="right" vertical="center"/>
    </xf>
    <xf numFmtId="168" fontId="16" fillId="0" borderId="9" xfId="2" applyNumberFormat="1" applyFont="1" applyFill="1" applyBorder="1" applyAlignment="1">
      <alignment horizontal="right" vertical="center"/>
    </xf>
    <xf numFmtId="168" fontId="16" fillId="5" borderId="8" xfId="2" applyNumberFormat="1" applyFont="1" applyFill="1" applyBorder="1" applyAlignment="1">
      <alignment horizontal="right" vertical="center"/>
    </xf>
    <xf numFmtId="168" fontId="16" fillId="5" borderId="9" xfId="2" applyNumberFormat="1" applyFont="1" applyFill="1" applyBorder="1" applyAlignment="1">
      <alignment horizontal="right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0" fontId="11" fillId="0" borderId="0" xfId="0" applyFont="1" applyBorder="1" applyAlignment="1">
      <alignment vertical="center"/>
    </xf>
    <xf numFmtId="168" fontId="11" fillId="0" borderId="0" xfId="2" applyNumberFormat="1" applyFont="1" applyAlignment="1">
      <alignment vertical="center"/>
    </xf>
    <xf numFmtId="168" fontId="11" fillId="0" borderId="0" xfId="0" applyNumberFormat="1" applyFont="1" applyAlignment="1">
      <alignment vertical="center"/>
    </xf>
    <xf numFmtId="0" fontId="11" fillId="0" borderId="0" xfId="0" applyFont="1" applyFill="1" applyBorder="1" applyAlignment="1">
      <alignment vertical="center"/>
    </xf>
    <xf numFmtId="168" fontId="11" fillId="0" borderId="0" xfId="2" applyNumberFormat="1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9" fillId="0" borderId="2" xfId="0" applyFont="1" applyFill="1" applyBorder="1" applyAlignment="1">
      <alignment vertical="center"/>
    </xf>
    <xf numFmtId="164" fontId="11" fillId="0" borderId="0" xfId="1" applyFont="1" applyBorder="1" applyAlignment="1">
      <alignment vertical="center"/>
    </xf>
    <xf numFmtId="172" fontId="15" fillId="0" borderId="0" xfId="1" applyNumberFormat="1" applyFont="1" applyFill="1" applyBorder="1" applyAlignment="1">
      <alignment vertical="center"/>
    </xf>
    <xf numFmtId="168" fontId="15" fillId="5" borderId="10" xfId="2" applyNumberFormat="1" applyFont="1" applyFill="1" applyBorder="1" applyAlignment="1">
      <alignment horizontal="right" vertical="center"/>
    </xf>
    <xf numFmtId="168" fontId="15" fillId="5" borderId="1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justify" vertical="center" wrapText="1"/>
    </xf>
    <xf numFmtId="0" fontId="18" fillId="0" borderId="0" xfId="0" applyFont="1" applyFill="1" applyBorder="1" applyAlignment="1">
      <alignment horizontal="justify" vertical="center"/>
    </xf>
    <xf numFmtId="0" fontId="16" fillId="0" borderId="0" xfId="0" applyFont="1" applyFill="1" applyBorder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8" fontId="1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vertical="center" wrapText="1"/>
    </xf>
    <xf numFmtId="17" fontId="18" fillId="0" borderId="0" xfId="0" quotePrefix="1" applyNumberFormat="1" applyFont="1" applyFill="1" applyBorder="1" applyAlignment="1">
      <alignment horizontal="left" vertical="center"/>
    </xf>
    <xf numFmtId="167" fontId="16" fillId="5" borderId="0" xfId="0" applyNumberFormat="1" applyFont="1" applyFill="1" applyBorder="1" applyAlignment="1">
      <alignment horizontal="right" vertical="center" wrapText="1"/>
    </xf>
    <xf numFmtId="167" fontId="16" fillId="0" borderId="0" xfId="0" applyNumberFormat="1" applyFont="1" applyFill="1" applyBorder="1" applyAlignment="1">
      <alignment horizontal="right" vertical="center" wrapText="1"/>
    </xf>
    <xf numFmtId="0" fontId="18" fillId="0" borderId="0" xfId="0" quotePrefix="1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168" fontId="16" fillId="5" borderId="0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Fill="1"/>
    <xf numFmtId="0" fontId="19" fillId="5" borderId="16" xfId="0" applyFont="1" applyFill="1" applyBorder="1" applyAlignment="1">
      <alignment horizontal="center" vertical="center" wrapText="1"/>
    </xf>
    <xf numFmtId="49" fontId="28" fillId="0" borderId="2" xfId="0" quotePrefix="1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168" fontId="18" fillId="5" borderId="9" xfId="2" applyNumberFormat="1" applyFont="1" applyFill="1" applyBorder="1" applyAlignment="1">
      <alignment horizontal="center" vertical="center"/>
    </xf>
    <xf numFmtId="168" fontId="18" fillId="5" borderId="11" xfId="2" applyNumberFormat="1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171" fontId="15" fillId="0" borderId="0" xfId="0" applyNumberFormat="1" applyFont="1" applyFill="1" applyBorder="1" applyAlignment="1">
      <alignment horizontal="center" vertical="center"/>
    </xf>
    <xf numFmtId="176" fontId="15" fillId="0" borderId="0" xfId="4" applyNumberFormat="1" applyFont="1" applyFill="1" applyBorder="1" applyAlignment="1">
      <alignment horizontal="right" vertical="center"/>
    </xf>
    <xf numFmtId="176" fontId="16" fillId="5" borderId="0" xfId="4" applyNumberFormat="1" applyFont="1" applyFill="1" applyBorder="1" applyAlignment="1">
      <alignment horizontal="right" vertical="center"/>
    </xf>
    <xf numFmtId="176" fontId="18" fillId="5" borderId="8" xfId="1" applyNumberFormat="1" applyFont="1" applyFill="1" applyBorder="1" applyAlignment="1">
      <alignment horizontal="center" vertical="center"/>
    </xf>
    <xf numFmtId="176" fontId="18" fillId="5" borderId="10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6" fillId="5" borderId="0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18" fillId="5" borderId="0" xfId="0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center" vertical="center"/>
    </xf>
    <xf numFmtId="176" fontId="15" fillId="0" borderId="0" xfId="4" applyNumberFormat="1" applyFont="1" applyFill="1" applyBorder="1" applyAlignment="1">
      <alignment horizontal="center" vertical="center"/>
    </xf>
    <xf numFmtId="176" fontId="16" fillId="5" borderId="0" xfId="4" applyNumberFormat="1" applyFont="1" applyFill="1" applyBorder="1" applyAlignment="1">
      <alignment horizontal="center" vertical="center"/>
    </xf>
    <xf numFmtId="176" fontId="16" fillId="0" borderId="0" xfId="4" applyNumberFormat="1" applyFont="1" applyFill="1" applyBorder="1" applyAlignment="1">
      <alignment horizontal="right" vertical="center"/>
    </xf>
    <xf numFmtId="176" fontId="16" fillId="0" borderId="0" xfId="4" applyNumberFormat="1" applyFont="1" applyBorder="1" applyAlignment="1">
      <alignment horizontal="right" vertical="center"/>
    </xf>
    <xf numFmtId="176" fontId="15" fillId="0" borderId="0" xfId="4" applyNumberFormat="1" applyFont="1" applyBorder="1" applyAlignment="1">
      <alignment horizontal="right" vertical="center"/>
    </xf>
    <xf numFmtId="176" fontId="15" fillId="0" borderId="0" xfId="0" applyNumberFormat="1" applyFont="1" applyFill="1" applyBorder="1" applyAlignment="1">
      <alignment vertical="center"/>
    </xf>
    <xf numFmtId="176" fontId="19" fillId="0" borderId="8" xfId="1" applyNumberFormat="1" applyFont="1" applyFill="1" applyBorder="1" applyAlignment="1">
      <alignment horizontal="center" vertical="center"/>
    </xf>
    <xf numFmtId="168" fontId="19" fillId="0" borderId="9" xfId="2" applyNumberFormat="1" applyFont="1" applyFill="1" applyBorder="1" applyAlignment="1">
      <alignment horizontal="center" vertical="center"/>
    </xf>
    <xf numFmtId="176" fontId="18" fillId="0" borderId="8" xfId="4" applyNumberFormat="1" applyFont="1" applyFill="1" applyBorder="1" applyAlignment="1">
      <alignment horizontal="center" vertical="center"/>
    </xf>
    <xf numFmtId="168" fontId="18" fillId="0" borderId="9" xfId="2" applyNumberFormat="1" applyFont="1" applyFill="1" applyBorder="1" applyAlignment="1">
      <alignment horizontal="center" vertical="center"/>
    </xf>
    <xf numFmtId="176" fontId="19" fillId="0" borderId="8" xfId="4" applyNumberFormat="1" applyFont="1" applyFill="1" applyBorder="1" applyAlignment="1">
      <alignment horizontal="center" vertical="center"/>
    </xf>
    <xf numFmtId="176" fontId="18" fillId="5" borderId="8" xfId="4" applyNumberFormat="1" applyFont="1" applyFill="1" applyBorder="1" applyAlignment="1">
      <alignment horizontal="center" vertical="center"/>
    </xf>
    <xf numFmtId="176" fontId="19" fillId="0" borderId="10" xfId="4" applyNumberFormat="1" applyFont="1" applyFill="1" applyBorder="1" applyAlignment="1">
      <alignment horizontal="center" vertical="center"/>
    </xf>
    <xf numFmtId="168" fontId="19" fillId="0" borderId="11" xfId="2" applyNumberFormat="1" applyFont="1" applyFill="1" applyBorder="1" applyAlignment="1">
      <alignment horizontal="center" vertical="center"/>
    </xf>
    <xf numFmtId="3" fontId="19" fillId="3" borderId="8" xfId="0" applyNumberFormat="1" applyFont="1" applyFill="1" applyBorder="1" applyAlignment="1">
      <alignment vertical="center"/>
    </xf>
    <xf numFmtId="9" fontId="19" fillId="3" borderId="9" xfId="0" applyNumberFormat="1" applyFont="1" applyFill="1" applyBorder="1" applyAlignment="1">
      <alignment vertical="center"/>
    </xf>
    <xf numFmtId="3" fontId="18" fillId="3" borderId="8" xfId="0" applyNumberFormat="1" applyFont="1" applyFill="1" applyBorder="1" applyAlignment="1">
      <alignment vertical="center"/>
    </xf>
    <xf numFmtId="9" fontId="18" fillId="3" borderId="9" xfId="0" applyNumberFormat="1" applyFont="1" applyFill="1" applyBorder="1" applyAlignment="1">
      <alignment vertical="center"/>
    </xf>
    <xf numFmtId="3" fontId="19" fillId="3" borderId="8" xfId="0" applyNumberFormat="1" applyFont="1" applyFill="1" applyBorder="1" applyAlignment="1">
      <alignment horizontal="right" vertical="center"/>
    </xf>
    <xf numFmtId="9" fontId="19" fillId="3" borderId="9" xfId="0" applyNumberFormat="1" applyFont="1" applyFill="1" applyBorder="1" applyAlignment="1">
      <alignment horizontal="right" vertical="center"/>
    </xf>
    <xf numFmtId="3" fontId="18" fillId="3" borderId="8" xfId="0" applyNumberFormat="1" applyFont="1" applyFill="1" applyBorder="1" applyAlignment="1">
      <alignment horizontal="right" vertical="center"/>
    </xf>
    <xf numFmtId="9" fontId="18" fillId="3" borderId="9" xfId="0" applyNumberFormat="1" applyFont="1" applyFill="1" applyBorder="1" applyAlignment="1">
      <alignment horizontal="right" vertical="center"/>
    </xf>
    <xf numFmtId="3" fontId="19" fillId="3" borderId="10" xfId="0" applyNumberFormat="1" applyFont="1" applyFill="1" applyBorder="1" applyAlignment="1">
      <alignment horizontal="right" vertical="center"/>
    </xf>
    <xf numFmtId="9" fontId="19" fillId="3" borderId="11" xfId="0" applyNumberFormat="1" applyFont="1" applyFill="1" applyBorder="1" applyAlignment="1">
      <alignment horizontal="right" vertical="center"/>
    </xf>
    <xf numFmtId="176" fontId="19" fillId="0" borderId="3" xfId="4" applyNumberFormat="1" applyFont="1" applyFill="1" applyBorder="1" applyAlignment="1">
      <alignment horizontal="right" vertical="center"/>
    </xf>
    <xf numFmtId="176" fontId="18" fillId="5" borderId="3" xfId="4" applyNumberFormat="1" applyFont="1" applyFill="1" applyBorder="1" applyAlignment="1">
      <alignment horizontal="right" vertical="center"/>
    </xf>
    <xf numFmtId="176" fontId="18" fillId="0" borderId="3" xfId="4" applyNumberFormat="1" applyFont="1" applyFill="1" applyBorder="1" applyAlignment="1">
      <alignment horizontal="right" vertical="center"/>
    </xf>
    <xf numFmtId="176" fontId="18" fillId="0" borderId="3" xfId="4" applyNumberFormat="1" applyFont="1" applyBorder="1" applyAlignment="1">
      <alignment horizontal="right" vertical="center"/>
    </xf>
    <xf numFmtId="176" fontId="18" fillId="5" borderId="4" xfId="4" applyNumberFormat="1" applyFont="1" applyFill="1" applyBorder="1" applyAlignment="1">
      <alignment horizontal="right" vertical="center"/>
    </xf>
    <xf numFmtId="165" fontId="19" fillId="0" borderId="0" xfId="0" applyNumberFormat="1" applyFont="1" applyBorder="1" applyAlignment="1">
      <alignment horizontal="center" vertical="center"/>
    </xf>
    <xf numFmtId="176" fontId="19" fillId="0" borderId="3" xfId="4" applyNumberFormat="1" applyFont="1" applyBorder="1" applyAlignment="1">
      <alignment horizontal="right" vertical="center"/>
    </xf>
    <xf numFmtId="0" fontId="19" fillId="0" borderId="3" xfId="0" applyFont="1" applyFill="1" applyBorder="1" applyAlignment="1">
      <alignment horizontal="center" vertical="center"/>
    </xf>
    <xf numFmtId="166" fontId="19" fillId="0" borderId="3" xfId="4" applyNumberFormat="1" applyFont="1" applyFill="1" applyBorder="1" applyAlignment="1">
      <alignment horizontal="center" vertical="center"/>
    </xf>
    <xf numFmtId="0" fontId="0" fillId="3" borderId="0" xfId="0" applyFill="1"/>
    <xf numFmtId="168" fontId="11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left" vertical="center" wrapText="1"/>
    </xf>
    <xf numFmtId="168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Border="1" applyAlignment="1">
      <alignment horizontal="left" vertical="center" wrapText="1"/>
    </xf>
    <xf numFmtId="165" fontId="15" fillId="0" borderId="0" xfId="0" applyNumberFormat="1" applyFont="1" applyBorder="1" applyAlignment="1">
      <alignment vertical="center"/>
    </xf>
    <xf numFmtId="165" fontId="11" fillId="0" borderId="0" xfId="0" applyNumberFormat="1" applyFont="1" applyBorder="1" applyAlignment="1">
      <alignment vertical="center"/>
    </xf>
    <xf numFmtId="166" fontId="15" fillId="0" borderId="0" xfId="0" applyNumberFormat="1" applyFont="1" applyFill="1" applyBorder="1" applyAlignment="1">
      <alignment horizontal="right" vertical="center"/>
    </xf>
    <xf numFmtId="169" fontId="15" fillId="0" borderId="0" xfId="4" applyNumberFormat="1" applyFont="1" applyFill="1" applyBorder="1" applyAlignment="1">
      <alignment horizontal="right"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 applyAlignment="1">
      <alignment vertical="center" wrapText="1"/>
    </xf>
    <xf numFmtId="0" fontId="34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32" fillId="3" borderId="0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vertical="center"/>
    </xf>
    <xf numFmtId="176" fontId="19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8" fontId="32" fillId="3" borderId="0" xfId="2" applyNumberFormat="1" applyFont="1" applyFill="1" applyBorder="1" applyAlignment="1">
      <alignment horizontal="center" vertical="center" wrapText="1"/>
    </xf>
    <xf numFmtId="168" fontId="30" fillId="3" borderId="0" xfId="2" applyNumberFormat="1" applyFont="1" applyFill="1" applyBorder="1" applyAlignment="1">
      <alignment vertical="center"/>
    </xf>
    <xf numFmtId="168" fontId="19" fillId="3" borderId="0" xfId="2" applyNumberFormat="1" applyFont="1" applyFill="1" applyBorder="1" applyAlignment="1">
      <alignment horizontal="center" vertical="center"/>
    </xf>
    <xf numFmtId="168" fontId="0" fillId="3" borderId="0" xfId="2" applyNumberFormat="1" applyFont="1" applyFill="1" applyBorder="1"/>
    <xf numFmtId="176" fontId="11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3" fontId="15" fillId="0" borderId="0" xfId="4" applyNumberFormat="1" applyFont="1" applyBorder="1" applyAlignment="1">
      <alignment horizontal="right" vertical="center"/>
    </xf>
    <xf numFmtId="9" fontId="15" fillId="0" borderId="0" xfId="2" applyFont="1" applyBorder="1" applyAlignment="1">
      <alignment horizontal="right" vertical="center"/>
    </xf>
    <xf numFmtId="0" fontId="13" fillId="3" borderId="0" xfId="0" applyFont="1" applyFill="1" applyBorder="1" applyAlignment="1">
      <alignment horizontal="left" vertical="center" wrapText="1"/>
    </xf>
    <xf numFmtId="176" fontId="15" fillId="3" borderId="0" xfId="1" applyNumberFormat="1" applyFont="1" applyFill="1" applyBorder="1" applyAlignment="1">
      <alignment horizontal="center" vertical="center"/>
    </xf>
    <xf numFmtId="168" fontId="16" fillId="3" borderId="0" xfId="2" applyNumberFormat="1" applyFont="1" applyFill="1" applyBorder="1" applyAlignment="1">
      <alignment horizontal="center" vertical="center"/>
    </xf>
    <xf numFmtId="168" fontId="15" fillId="3" borderId="0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9" fillId="0" borderId="0" xfId="0" applyNumberFormat="1" applyFont="1" applyFill="1" applyBorder="1" applyAlignment="1">
      <alignment horizontal="left" vertical="center"/>
    </xf>
    <xf numFmtId="0" fontId="38" fillId="0" borderId="2" xfId="0" applyNumberFormat="1" applyFont="1" applyFill="1" applyBorder="1" applyAlignment="1">
      <alignment horizontal="left" vertical="center" wrapText="1"/>
    </xf>
    <xf numFmtId="0" fontId="41" fillId="0" borderId="5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left" vertical="center" wrapText="1"/>
    </xf>
    <xf numFmtId="176" fontId="42" fillId="0" borderId="3" xfId="1" applyNumberFormat="1" applyFont="1" applyFill="1" applyBorder="1" applyAlignment="1">
      <alignment horizontal="right" vertical="center" wrapText="1"/>
    </xf>
    <xf numFmtId="176" fontId="42" fillId="0" borderId="0" xfId="1" applyNumberFormat="1" applyFont="1" applyFill="1" applyBorder="1" applyAlignment="1">
      <alignment horizontal="right" vertical="center" wrapText="1"/>
    </xf>
    <xf numFmtId="168" fontId="42" fillId="0" borderId="0" xfId="2" applyNumberFormat="1" applyFont="1" applyFill="1" applyBorder="1" applyAlignment="1">
      <alignment horizontal="right" vertical="center" wrapText="1"/>
    </xf>
    <xf numFmtId="176" fontId="42" fillId="0" borderId="3" xfId="4" applyNumberFormat="1" applyFont="1" applyFill="1" applyBorder="1" applyAlignment="1">
      <alignment horizontal="right" vertical="center" wrapText="1"/>
    </xf>
    <xf numFmtId="176" fontId="42" fillId="0" borderId="0" xfId="4" applyNumberFormat="1" applyFont="1" applyFill="1" applyBorder="1" applyAlignment="1">
      <alignment horizontal="right" vertical="center" wrapText="1"/>
    </xf>
    <xf numFmtId="0" fontId="43" fillId="5" borderId="0" xfId="0" applyNumberFormat="1" applyFont="1" applyFill="1" applyBorder="1" applyAlignment="1">
      <alignment horizontal="left" vertical="center" wrapText="1"/>
    </xf>
    <xf numFmtId="17" fontId="44" fillId="5" borderId="3" xfId="0" quotePrefix="1" applyNumberFormat="1" applyFont="1" applyFill="1" applyBorder="1" applyAlignment="1">
      <alignment horizontal="center" vertical="center"/>
    </xf>
    <xf numFmtId="0" fontId="44" fillId="5" borderId="0" xfId="0" quotePrefix="1" applyNumberFormat="1" applyFont="1" applyFill="1" applyBorder="1" applyAlignment="1">
      <alignment horizontal="center" vertical="center"/>
    </xf>
    <xf numFmtId="0" fontId="44" fillId="5" borderId="0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horizontal="left" vertical="center" wrapText="1"/>
    </xf>
    <xf numFmtId="168" fontId="42" fillId="3" borderId="0" xfId="2" applyNumberFormat="1" applyFont="1" applyFill="1" applyBorder="1" applyAlignment="1">
      <alignment horizontal="right" vertical="center" wrapText="1"/>
    </xf>
    <xf numFmtId="0" fontId="42" fillId="3" borderId="0" xfId="4" applyNumberFormat="1" applyFont="1" applyFill="1" applyBorder="1" applyAlignment="1">
      <alignment horizontal="left" vertical="center" wrapText="1"/>
    </xf>
    <xf numFmtId="165" fontId="42" fillId="0" borderId="4" xfId="4" applyNumberFormat="1" applyFont="1" applyFill="1" applyBorder="1" applyAlignment="1">
      <alignment horizontal="left" vertical="center" wrapText="1"/>
    </xf>
    <xf numFmtId="165" fontId="42" fillId="0" borderId="8" xfId="4" applyNumberFormat="1" applyFont="1" applyFill="1" applyBorder="1" applyAlignment="1">
      <alignment horizontal="left" vertical="center" wrapText="1"/>
    </xf>
    <xf numFmtId="0" fontId="42" fillId="0" borderId="0" xfId="4" applyNumberFormat="1" applyFont="1" applyFill="1" applyBorder="1" applyAlignment="1">
      <alignment horizontal="left" vertical="center" wrapText="1"/>
    </xf>
    <xf numFmtId="0" fontId="42" fillId="3" borderId="0" xfId="2" applyNumberFormat="1" applyFont="1" applyFill="1" applyBorder="1" applyAlignment="1">
      <alignment horizontal="right" vertical="center" wrapText="1"/>
    </xf>
    <xf numFmtId="0" fontId="31" fillId="0" borderId="0" xfId="0" applyFont="1" applyBorder="1" applyAlignment="1">
      <alignment vertical="center"/>
    </xf>
    <xf numFmtId="0" fontId="45" fillId="0" borderId="0" xfId="0" applyNumberFormat="1" applyFont="1" applyFill="1" applyBorder="1" applyAlignment="1">
      <alignment horizontal="left" vertical="center" wrapText="1"/>
    </xf>
    <xf numFmtId="0" fontId="45" fillId="0" borderId="3" xfId="0" applyNumberFormat="1" applyFont="1" applyFill="1" applyBorder="1" applyAlignment="1">
      <alignment horizontal="left" vertical="center" wrapText="1"/>
    </xf>
    <xf numFmtId="0" fontId="42" fillId="0" borderId="0" xfId="2" applyNumberFormat="1" applyFont="1" applyFill="1" applyBorder="1" applyAlignment="1">
      <alignment horizontal="right" vertical="center" wrapText="1"/>
    </xf>
    <xf numFmtId="0" fontId="31" fillId="0" borderId="0" xfId="0" applyFont="1" applyFill="1" applyAlignment="1">
      <alignment vertical="center"/>
    </xf>
    <xf numFmtId="0" fontId="45" fillId="0" borderId="0" xfId="0" applyFont="1" applyFill="1" applyBorder="1" applyAlignment="1">
      <alignment horizontal="left" vertical="center" wrapText="1"/>
    </xf>
    <xf numFmtId="168" fontId="45" fillId="0" borderId="0" xfId="2" applyNumberFormat="1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horizontal="left" vertical="center" wrapText="1"/>
    </xf>
    <xf numFmtId="0" fontId="44" fillId="5" borderId="0" xfId="0" applyFont="1" applyFill="1" applyBorder="1" applyAlignment="1">
      <alignment horizontal="left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 wrapText="1"/>
    </xf>
    <xf numFmtId="0" fontId="44" fillId="0" borderId="0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left" vertical="center" wrapText="1"/>
    </xf>
    <xf numFmtId="0" fontId="44" fillId="0" borderId="14" xfId="0" applyFont="1" applyFill="1" applyBorder="1" applyAlignment="1">
      <alignment horizontal="center" vertical="center" wrapText="1"/>
    </xf>
    <xf numFmtId="0" fontId="44" fillId="0" borderId="15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left" vertical="center"/>
    </xf>
    <xf numFmtId="166" fontId="45" fillId="0" borderId="0" xfId="4" applyNumberFormat="1" applyFont="1" applyFill="1" applyBorder="1" applyAlignment="1">
      <alignment horizontal="center" vertical="center"/>
    </xf>
    <xf numFmtId="168" fontId="45" fillId="0" borderId="8" xfId="2" applyNumberFormat="1" applyFont="1" applyFill="1" applyBorder="1" applyAlignment="1">
      <alignment horizontal="center" vertical="center"/>
    </xf>
    <xf numFmtId="168" fontId="45" fillId="0" borderId="9" xfId="2" applyNumberFormat="1" applyFont="1" applyFill="1" applyBorder="1" applyAlignment="1">
      <alignment horizontal="center" vertical="center"/>
    </xf>
    <xf numFmtId="172" fontId="45" fillId="0" borderId="0" xfId="1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center" wrapText="1" indent="1"/>
    </xf>
    <xf numFmtId="172" fontId="42" fillId="0" borderId="0" xfId="1" applyNumberFormat="1" applyFont="1" applyFill="1" applyBorder="1" applyAlignment="1">
      <alignment horizontal="center" vertical="center"/>
    </xf>
    <xf numFmtId="168" fontId="42" fillId="0" borderId="8" xfId="2" applyNumberFormat="1" applyFont="1" applyFill="1" applyBorder="1" applyAlignment="1">
      <alignment horizontal="center" vertical="center"/>
    </xf>
    <xf numFmtId="168" fontId="42" fillId="0" borderId="9" xfId="2" applyNumberFormat="1" applyFont="1" applyFill="1" applyBorder="1" applyAlignment="1">
      <alignment horizontal="center" vertical="center"/>
    </xf>
    <xf numFmtId="0" fontId="45" fillId="5" borderId="0" xfId="0" applyFont="1" applyFill="1" applyBorder="1" applyAlignment="1">
      <alignment horizontal="left" vertical="center" wrapText="1"/>
    </xf>
    <xf numFmtId="172" fontId="45" fillId="5" borderId="0" xfId="1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left" vertical="center" wrapText="1"/>
    </xf>
    <xf numFmtId="172" fontId="41" fillId="0" borderId="0" xfId="1" applyNumberFormat="1" applyFont="1" applyFill="1" applyBorder="1" applyAlignment="1">
      <alignment horizontal="center" vertical="center"/>
    </xf>
    <xf numFmtId="176" fontId="42" fillId="0" borderId="0" xfId="4" applyNumberFormat="1" applyFont="1" applyFill="1" applyBorder="1" applyAlignment="1">
      <alignment horizontal="right" vertical="center"/>
    </xf>
    <xf numFmtId="176" fontId="45" fillId="0" borderId="0" xfId="4" applyNumberFormat="1" applyFont="1" applyFill="1" applyBorder="1" applyAlignment="1">
      <alignment horizontal="right" vertical="center"/>
    </xf>
    <xf numFmtId="168" fontId="45" fillId="5" borderId="10" xfId="2" applyNumberFormat="1" applyFont="1" applyFill="1" applyBorder="1" applyAlignment="1">
      <alignment horizontal="center" vertical="center"/>
    </xf>
    <xf numFmtId="168" fontId="45" fillId="5" borderId="11" xfId="2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168" fontId="45" fillId="0" borderId="0" xfId="2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168" fontId="42" fillId="0" borderId="0" xfId="2" applyNumberFormat="1" applyFont="1" applyFill="1" applyBorder="1" applyAlignment="1">
      <alignment horizontal="center" vertical="center"/>
    </xf>
    <xf numFmtId="0" fontId="47" fillId="0" borderId="2" xfId="0" applyFont="1" applyFill="1" applyBorder="1" applyAlignment="1">
      <alignment horizontal="left" vertical="center"/>
    </xf>
    <xf numFmtId="168" fontId="45" fillId="0" borderId="10" xfId="2" applyNumberFormat="1" applyFont="1" applyFill="1" applyBorder="1" applyAlignment="1">
      <alignment horizontal="center" vertical="center"/>
    </xf>
    <xf numFmtId="168" fontId="45" fillId="0" borderId="11" xfId="2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>
      <alignment horizontal="center" vertical="center"/>
    </xf>
    <xf numFmtId="164" fontId="15" fillId="0" borderId="0" xfId="1" applyFont="1" applyFill="1" applyBorder="1" applyAlignment="1">
      <alignment horizontal="center" vertical="center"/>
    </xf>
    <xf numFmtId="172" fontId="15" fillId="0" borderId="0" xfId="1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176" fontId="45" fillId="5" borderId="0" xfId="4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/>
    </xf>
    <xf numFmtId="176" fontId="42" fillId="0" borderId="0" xfId="0" applyNumberFormat="1" applyFont="1" applyFill="1" applyBorder="1" applyAlignment="1">
      <alignment vertical="center"/>
    </xf>
    <xf numFmtId="168" fontId="42" fillId="0" borderId="0" xfId="2" applyNumberFormat="1" applyFont="1" applyFill="1" applyBorder="1" applyAlignment="1">
      <alignment vertical="center"/>
    </xf>
    <xf numFmtId="172" fontId="11" fillId="0" borderId="0" xfId="1" applyNumberFormat="1" applyFont="1" applyFill="1" applyBorder="1" applyAlignment="1">
      <alignment horizontal="center" vertical="center"/>
    </xf>
    <xf numFmtId="17" fontId="44" fillId="5" borderId="8" xfId="0" quotePrefix="1" applyNumberFormat="1" applyFont="1" applyFill="1" applyBorder="1" applyAlignment="1">
      <alignment horizontal="center" vertical="center"/>
    </xf>
    <xf numFmtId="168" fontId="15" fillId="0" borderId="8" xfId="2" applyNumberFormat="1" applyFont="1" applyFill="1" applyBorder="1" applyAlignment="1">
      <alignment horizontal="center" vertical="center"/>
    </xf>
    <xf numFmtId="168" fontId="15" fillId="0" borderId="9" xfId="2" applyNumberFormat="1" applyFont="1" applyFill="1" applyBorder="1" applyAlignment="1">
      <alignment horizontal="center" vertical="center"/>
    </xf>
    <xf numFmtId="168" fontId="16" fillId="5" borderId="8" xfId="2" applyNumberFormat="1" applyFont="1" applyFill="1" applyBorder="1" applyAlignment="1">
      <alignment horizontal="center" vertical="center"/>
    </xf>
    <xf numFmtId="168" fontId="16" fillId="5" borderId="9" xfId="2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17" fontId="18" fillId="0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vertical="center"/>
    </xf>
    <xf numFmtId="168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168" fontId="16" fillId="3" borderId="10" xfId="2" applyNumberFormat="1" applyFont="1" applyFill="1" applyBorder="1" applyAlignment="1">
      <alignment horizontal="center" vertical="center"/>
    </xf>
    <xf numFmtId="168" fontId="16" fillId="3" borderId="11" xfId="2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78" fontId="15" fillId="0" borderId="0" xfId="0" applyNumberFormat="1" applyFont="1" applyBorder="1" applyAlignment="1">
      <alignment vertical="center"/>
    </xf>
    <xf numFmtId="176" fontId="18" fillId="3" borderId="3" xfId="4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left" vertical="center" wrapText="1" indent="2"/>
    </xf>
    <xf numFmtId="0" fontId="15" fillId="3" borderId="0" xfId="0" applyFont="1" applyFill="1" applyBorder="1" applyAlignment="1">
      <alignment horizontal="right" vertical="center" wrapText="1"/>
    </xf>
    <xf numFmtId="168" fontId="15" fillId="3" borderId="27" xfId="2" applyNumberFormat="1" applyFont="1" applyFill="1" applyBorder="1" applyAlignment="1">
      <alignment horizontal="center" vertical="center"/>
    </xf>
    <xf numFmtId="176" fontId="15" fillId="0" borderId="0" xfId="0" applyNumberFormat="1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68" fontId="47" fillId="0" borderId="0" xfId="2" applyNumberFormat="1" applyFont="1" applyBorder="1" applyAlignment="1">
      <alignment vertical="center"/>
    </xf>
    <xf numFmtId="176" fontId="47" fillId="0" borderId="0" xfId="0" applyNumberFormat="1" applyFont="1" applyBorder="1" applyAlignment="1">
      <alignment vertical="center"/>
    </xf>
    <xf numFmtId="169" fontId="16" fillId="5" borderId="0" xfId="1" applyNumberFormat="1" applyFont="1" applyFill="1" applyBorder="1" applyAlignment="1">
      <alignment horizontal="center" vertical="center"/>
    </xf>
    <xf numFmtId="169" fontId="14" fillId="0" borderId="0" xfId="1" applyNumberFormat="1" applyFont="1" applyFill="1" applyBorder="1" applyAlignment="1">
      <alignment horizontal="center" vertical="center"/>
    </xf>
    <xf numFmtId="169" fontId="16" fillId="0" borderId="0" xfId="1" applyNumberFormat="1" applyFont="1" applyBorder="1" applyAlignment="1">
      <alignment horizontal="center" vertical="center"/>
    </xf>
    <xf numFmtId="168" fontId="45" fillId="0" borderId="8" xfId="2" applyNumberFormat="1" applyFont="1" applyFill="1" applyBorder="1" applyAlignment="1">
      <alignment horizontal="right" vertical="center"/>
    </xf>
    <xf numFmtId="168" fontId="45" fillId="0" borderId="9" xfId="2" applyNumberFormat="1" applyFont="1" applyFill="1" applyBorder="1" applyAlignment="1">
      <alignment horizontal="right" vertical="center"/>
    </xf>
    <xf numFmtId="168" fontId="42" fillId="0" borderId="8" xfId="2" applyNumberFormat="1" applyFont="1" applyFill="1" applyBorder="1" applyAlignment="1">
      <alignment horizontal="right" vertical="center"/>
    </xf>
    <xf numFmtId="168" fontId="42" fillId="0" borderId="9" xfId="2" applyNumberFormat="1" applyFont="1" applyFill="1" applyBorder="1" applyAlignment="1">
      <alignment horizontal="right" vertical="center"/>
    </xf>
    <xf numFmtId="168" fontId="45" fillId="5" borderId="8" xfId="2" applyNumberFormat="1" applyFont="1" applyFill="1" applyBorder="1" applyAlignment="1">
      <alignment horizontal="right" vertical="center"/>
    </xf>
    <xf numFmtId="168" fontId="45" fillId="5" borderId="9" xfId="2" applyNumberFormat="1" applyFont="1" applyFill="1" applyBorder="1" applyAlignment="1">
      <alignment horizontal="right" vertical="center"/>
    </xf>
    <xf numFmtId="168" fontId="41" fillId="0" borderId="8" xfId="2" applyNumberFormat="1" applyFont="1" applyFill="1" applyBorder="1" applyAlignment="1">
      <alignment horizontal="right" vertical="center"/>
    </xf>
    <xf numFmtId="168" fontId="41" fillId="0" borderId="9" xfId="2" applyNumberFormat="1" applyFont="1" applyFill="1" applyBorder="1" applyAlignment="1">
      <alignment horizontal="right" vertical="center"/>
    </xf>
    <xf numFmtId="168" fontId="45" fillId="5" borderId="10" xfId="2" applyNumberFormat="1" applyFont="1" applyFill="1" applyBorder="1" applyAlignment="1">
      <alignment horizontal="right" vertical="center"/>
    </xf>
    <xf numFmtId="168" fontId="45" fillId="5" borderId="11" xfId="2" applyNumberFormat="1" applyFont="1" applyFill="1" applyBorder="1" applyAlignment="1">
      <alignment horizontal="right" vertical="center"/>
    </xf>
    <xf numFmtId="168" fontId="45" fillId="0" borderId="0" xfId="2" applyNumberFormat="1" applyFont="1" applyFill="1" applyBorder="1" applyAlignment="1">
      <alignment horizontal="right" vertical="center"/>
    </xf>
    <xf numFmtId="0" fontId="42" fillId="0" borderId="0" xfId="0" applyFont="1" applyFill="1" applyBorder="1" applyAlignment="1">
      <alignment horizontal="right" vertical="center"/>
    </xf>
    <xf numFmtId="172" fontId="45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3" fillId="0" borderId="2" xfId="0" quotePrefix="1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vertical="center"/>
    </xf>
    <xf numFmtId="0" fontId="37" fillId="7" borderId="17" xfId="0" applyFont="1" applyFill="1" applyBorder="1" applyAlignment="1">
      <alignment vertical="center"/>
    </xf>
    <xf numFmtId="178" fontId="11" fillId="0" borderId="0" xfId="0" applyNumberFormat="1" applyFont="1" applyBorder="1" applyAlignment="1">
      <alignment vertical="center"/>
    </xf>
    <xf numFmtId="4" fontId="55" fillId="0" borderId="0" xfId="0" applyNumberFormat="1" applyFont="1"/>
    <xf numFmtId="168" fontId="16" fillId="3" borderId="3" xfId="2" applyNumberFormat="1" applyFont="1" applyFill="1" applyBorder="1" applyAlignment="1">
      <alignment horizontal="center" vertical="center"/>
    </xf>
    <xf numFmtId="168" fontId="15" fillId="3" borderId="3" xfId="2" applyNumberFormat="1" applyFont="1" applyFill="1" applyBorder="1" applyAlignment="1">
      <alignment horizontal="center" vertical="center"/>
    </xf>
    <xf numFmtId="168" fontId="15" fillId="3" borderId="4" xfId="2" applyNumberFormat="1" applyFont="1" applyFill="1" applyBorder="1" applyAlignment="1">
      <alignment horizontal="center" vertical="center"/>
    </xf>
    <xf numFmtId="3" fontId="15" fillId="0" borderId="0" xfId="0" applyNumberFormat="1" applyFont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center"/>
    </xf>
    <xf numFmtId="176" fontId="19" fillId="2" borderId="4" xfId="4" applyNumberFormat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168" fontId="15" fillId="0" borderId="32" xfId="2" applyNumberFormat="1" applyFont="1" applyFill="1" applyBorder="1" applyAlignment="1">
      <alignment vertical="center"/>
    </xf>
    <xf numFmtId="168" fontId="15" fillId="0" borderId="33" xfId="2" applyNumberFormat="1" applyFont="1" applyFill="1" applyBorder="1" applyAlignment="1">
      <alignment vertical="center"/>
    </xf>
    <xf numFmtId="168" fontId="15" fillId="0" borderId="34" xfId="2" applyNumberFormat="1" applyFont="1" applyFill="1" applyBorder="1" applyAlignment="1">
      <alignment vertical="center"/>
    </xf>
    <xf numFmtId="168" fontId="15" fillId="0" borderId="35" xfId="2" applyNumberFormat="1" applyFont="1" applyFill="1" applyBorder="1" applyAlignment="1">
      <alignment vertical="center"/>
    </xf>
    <xf numFmtId="0" fontId="44" fillId="0" borderId="2" xfId="0" applyFont="1" applyFill="1" applyBorder="1" applyAlignment="1">
      <alignment horizontal="left" vertical="center" wrapText="1"/>
    </xf>
    <xf numFmtId="176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0" xfId="0" applyNumberFormat="1" applyFont="1" applyBorder="1" applyAlignment="1">
      <alignment vertical="center"/>
    </xf>
    <xf numFmtId="49" fontId="15" fillId="0" borderId="36" xfId="4" applyNumberFormat="1" applyFont="1" applyFill="1" applyBorder="1" applyAlignment="1">
      <alignment vertical="center"/>
    </xf>
    <xf numFmtId="0" fontId="15" fillId="0" borderId="37" xfId="0" applyFont="1" applyFill="1" applyBorder="1" applyAlignment="1">
      <alignment vertical="center" wrapText="1"/>
    </xf>
    <xf numFmtId="49" fontId="15" fillId="0" borderId="37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0" fontId="35" fillId="7" borderId="0" xfId="0" applyFont="1" applyFill="1" applyAlignment="1">
      <alignment vertical="center" wrapText="1"/>
    </xf>
    <xf numFmtId="176" fontId="18" fillId="7" borderId="0" xfId="1" applyNumberFormat="1" applyFont="1" applyFill="1" applyBorder="1" applyAlignment="1">
      <alignment horizontal="center" vertical="center"/>
    </xf>
    <xf numFmtId="168" fontId="18" fillId="7" borderId="0" xfId="2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168" fontId="15" fillId="0" borderId="0" xfId="2" applyNumberFormat="1" applyFont="1" applyBorder="1" applyAlignment="1">
      <alignment vertical="center"/>
    </xf>
    <xf numFmtId="170" fontId="15" fillId="0" borderId="0" xfId="1" applyNumberFormat="1" applyFont="1" applyBorder="1" applyAlignment="1">
      <alignment vertical="center"/>
    </xf>
    <xf numFmtId="0" fontId="16" fillId="3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horizontal="right" vertical="center" wrapText="1"/>
    </xf>
    <xf numFmtId="172" fontId="56" fillId="0" borderId="0" xfId="1" applyNumberFormat="1" applyFont="1" applyFill="1" applyBorder="1" applyAlignment="1">
      <alignment horizontal="center" vertical="center"/>
    </xf>
    <xf numFmtId="168" fontId="56" fillId="0" borderId="8" xfId="2" applyNumberFormat="1" applyFont="1" applyFill="1" applyBorder="1" applyAlignment="1">
      <alignment horizontal="right" vertical="center"/>
    </xf>
    <xf numFmtId="168" fontId="56" fillId="0" borderId="9" xfId="2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 vertical="center" wrapText="1" indent="1"/>
    </xf>
    <xf numFmtId="170" fontId="15" fillId="0" borderId="0" xfId="1" applyNumberFormat="1" applyFont="1" applyFill="1" applyBorder="1" applyAlignment="1">
      <alignment vertical="center"/>
    </xf>
    <xf numFmtId="0" fontId="21" fillId="0" borderId="2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176" fontId="0" fillId="3" borderId="0" xfId="0" applyNumberFormat="1" applyFill="1"/>
    <xf numFmtId="0" fontId="15" fillId="0" borderId="0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left" vertical="center" wrapText="1"/>
    </xf>
    <xf numFmtId="0" fontId="41" fillId="0" borderId="0" xfId="0" applyFont="1" applyFill="1" applyBorder="1" applyAlignment="1">
      <alignment horizontal="center" vertical="center" wrapText="1"/>
    </xf>
    <xf numFmtId="168" fontId="42" fillId="0" borderId="0" xfId="2" applyNumberFormat="1" applyFont="1" applyFill="1" applyBorder="1" applyAlignment="1">
      <alignment horizontal="right" vertical="center"/>
    </xf>
    <xf numFmtId="168" fontId="45" fillId="5" borderId="0" xfId="2" applyNumberFormat="1" applyFont="1" applyFill="1" applyBorder="1" applyAlignment="1">
      <alignment horizontal="right" vertical="center"/>
    </xf>
    <xf numFmtId="169" fontId="45" fillId="0" borderId="0" xfId="1" applyNumberFormat="1" applyFont="1" applyFill="1" applyBorder="1" applyAlignment="1">
      <alignment vertical="center"/>
    </xf>
    <xf numFmtId="168" fontId="45" fillId="5" borderId="0" xfId="2" applyNumberFormat="1" applyFont="1" applyFill="1" applyBorder="1" applyAlignment="1">
      <alignment vertical="center"/>
    </xf>
    <xf numFmtId="0" fontId="47" fillId="0" borderId="3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176" fontId="47" fillId="0" borderId="3" xfId="1" applyNumberFormat="1" applyFont="1" applyBorder="1" applyAlignment="1">
      <alignment vertical="center"/>
    </xf>
    <xf numFmtId="176" fontId="44" fillId="5" borderId="3" xfId="1" applyNumberFormat="1" applyFont="1" applyFill="1" applyBorder="1" applyAlignment="1">
      <alignment vertical="center"/>
    </xf>
    <xf numFmtId="176" fontId="44" fillId="0" borderId="3" xfId="1" applyNumberFormat="1" applyFont="1" applyFill="1" applyBorder="1" applyAlignment="1">
      <alignment horizontal="right" vertical="center"/>
    </xf>
    <xf numFmtId="176" fontId="44" fillId="0" borderId="3" xfId="1" applyNumberFormat="1" applyFont="1" applyFill="1" applyBorder="1" applyAlignment="1">
      <alignment vertical="center"/>
    </xf>
    <xf numFmtId="0" fontId="42" fillId="0" borderId="0" xfId="0" applyFont="1" applyBorder="1" applyAlignment="1">
      <alignment horizontal="right" vertical="center" wrapText="1"/>
    </xf>
    <xf numFmtId="168" fontId="42" fillId="5" borderId="0" xfId="2" applyNumberFormat="1" applyFont="1" applyFill="1" applyBorder="1" applyAlignment="1">
      <alignment vertical="center"/>
    </xf>
    <xf numFmtId="170" fontId="15" fillId="0" borderId="36" xfId="1" applyNumberFormat="1" applyFont="1" applyBorder="1" applyAlignment="1">
      <alignment vertical="center"/>
    </xf>
    <xf numFmtId="49" fontId="15" fillId="0" borderId="38" xfId="4" applyNumberFormat="1" applyFont="1" applyFill="1" applyBorder="1" applyAlignment="1">
      <alignment vertical="center"/>
    </xf>
    <xf numFmtId="170" fontId="15" fillId="0" borderId="38" xfId="1" applyNumberFormat="1" applyFont="1" applyBorder="1" applyAlignment="1">
      <alignment vertical="center"/>
    </xf>
    <xf numFmtId="170" fontId="15" fillId="0" borderId="36" xfId="1" applyNumberFormat="1" applyFont="1" applyFill="1" applyBorder="1" applyAlignment="1">
      <alignment horizontal="center" vertical="center"/>
    </xf>
    <xf numFmtId="170" fontId="15" fillId="0" borderId="38" xfId="1" applyNumberFormat="1" applyFont="1" applyFill="1" applyBorder="1" applyAlignment="1">
      <alignment horizontal="center" vertical="center"/>
    </xf>
    <xf numFmtId="170" fontId="15" fillId="0" borderId="37" xfId="1" applyNumberFormat="1" applyFont="1" applyFill="1" applyBorder="1" applyAlignment="1">
      <alignment horizontal="center" vertical="center"/>
    </xf>
    <xf numFmtId="176" fontId="47" fillId="0" borderId="3" xfId="1" applyNumberFormat="1" applyFont="1" applyFill="1" applyBorder="1" applyAlignment="1">
      <alignment horizontal="right" vertical="center"/>
    </xf>
    <xf numFmtId="0" fontId="45" fillId="8" borderId="0" xfId="0" applyFont="1" applyFill="1" applyBorder="1" applyAlignment="1">
      <alignment horizontal="left" vertical="center" wrapText="1"/>
    </xf>
    <xf numFmtId="176" fontId="47" fillId="0" borderId="8" xfId="1" applyNumberFormat="1" applyFont="1" applyBorder="1" applyAlignment="1">
      <alignment vertical="center"/>
    </xf>
    <xf numFmtId="176" fontId="44" fillId="5" borderId="8" xfId="1" applyNumberFormat="1" applyFont="1" applyFill="1" applyBorder="1" applyAlignment="1">
      <alignment vertical="center"/>
    </xf>
    <xf numFmtId="176" fontId="44" fillId="0" borderId="8" xfId="1" applyNumberFormat="1" applyFont="1" applyFill="1" applyBorder="1" applyAlignment="1">
      <alignment horizontal="right" vertical="center"/>
    </xf>
    <xf numFmtId="176" fontId="47" fillId="0" borderId="8" xfId="1" applyNumberFormat="1" applyFont="1" applyFill="1" applyBorder="1" applyAlignment="1">
      <alignment horizontal="right" vertical="center"/>
    </xf>
    <xf numFmtId="176" fontId="44" fillId="0" borderId="8" xfId="1" applyNumberFormat="1" applyFont="1" applyFill="1" applyBorder="1" applyAlignment="1">
      <alignment vertical="center"/>
    </xf>
    <xf numFmtId="176" fontId="47" fillId="0" borderId="0" xfId="1" applyNumberFormat="1" applyFont="1" applyBorder="1" applyAlignment="1">
      <alignment vertical="center"/>
    </xf>
    <xf numFmtId="176" fontId="44" fillId="5" borderId="0" xfId="1" applyNumberFormat="1" applyFont="1" applyFill="1" applyBorder="1" applyAlignment="1">
      <alignment vertical="center"/>
    </xf>
    <xf numFmtId="176" fontId="44" fillId="0" borderId="0" xfId="1" applyNumberFormat="1" applyFont="1" applyFill="1" applyBorder="1" applyAlignment="1">
      <alignment horizontal="right" vertical="center"/>
    </xf>
    <xf numFmtId="176" fontId="47" fillId="0" borderId="0" xfId="1" applyNumberFormat="1" applyFont="1" applyFill="1" applyBorder="1" applyAlignment="1">
      <alignment horizontal="right" vertical="center"/>
    </xf>
    <xf numFmtId="176" fontId="44" fillId="0" borderId="0" xfId="1" applyNumberFormat="1" applyFont="1" applyFill="1" applyBorder="1" applyAlignment="1">
      <alignment vertical="center"/>
    </xf>
    <xf numFmtId="164" fontId="42" fillId="0" borderId="3" xfId="1" applyFont="1" applyFill="1" applyBorder="1" applyAlignment="1">
      <alignment horizontal="right" vertical="center" wrapText="1"/>
    </xf>
    <xf numFmtId="164" fontId="42" fillId="0" borderId="0" xfId="1" applyFont="1" applyFill="1" applyBorder="1" applyAlignment="1">
      <alignment horizontal="right" vertical="center" wrapText="1"/>
    </xf>
    <xf numFmtId="168" fontId="44" fillId="8" borderId="4" xfId="2" applyNumberFormat="1" applyFont="1" applyFill="1" applyBorder="1" applyAlignment="1">
      <alignment vertical="center"/>
    </xf>
    <xf numFmtId="168" fontId="45" fillId="8" borderId="0" xfId="2" applyNumberFormat="1" applyFont="1" applyFill="1" applyBorder="1" applyAlignment="1">
      <alignment vertical="center"/>
    </xf>
    <xf numFmtId="168" fontId="44" fillId="5" borderId="3" xfId="2" applyNumberFormat="1" applyFont="1" applyFill="1" applyBorder="1" applyAlignment="1">
      <alignment horizontal="right" vertical="center"/>
    </xf>
    <xf numFmtId="168" fontId="44" fillId="5" borderId="8" xfId="2" applyNumberFormat="1" applyFont="1" applyFill="1" applyBorder="1" applyAlignment="1">
      <alignment horizontal="right" vertical="center"/>
    </xf>
    <xf numFmtId="168" fontId="44" fillId="5" borderId="0" xfId="2" applyNumberFormat="1" applyFont="1" applyFill="1" applyBorder="1" applyAlignment="1">
      <alignment horizontal="right" vertical="center"/>
    </xf>
    <xf numFmtId="168" fontId="13" fillId="5" borderId="4" xfId="2" applyNumberFormat="1" applyFont="1" applyFill="1" applyBorder="1" applyAlignment="1">
      <alignment horizontal="right" vertical="center"/>
    </xf>
    <xf numFmtId="168" fontId="13" fillId="5" borderId="0" xfId="2" applyNumberFormat="1" applyFont="1" applyFill="1" applyBorder="1" applyAlignment="1">
      <alignment horizontal="right" vertical="center"/>
    </xf>
    <xf numFmtId="176" fontId="18" fillId="3" borderId="0" xfId="4" applyNumberFormat="1" applyFont="1" applyFill="1" applyBorder="1" applyAlignment="1">
      <alignment horizontal="right" vertical="center"/>
    </xf>
    <xf numFmtId="0" fontId="45" fillId="5" borderId="24" xfId="0" applyFont="1" applyFill="1" applyBorder="1" applyAlignment="1">
      <alignment horizontal="right" vertical="center" wrapText="1"/>
    </xf>
    <xf numFmtId="176" fontId="44" fillId="5" borderId="25" xfId="1" applyNumberFormat="1" applyFont="1" applyFill="1" applyBorder="1" applyAlignment="1">
      <alignment horizontal="right" vertical="center"/>
    </xf>
    <xf numFmtId="168" fontId="45" fillId="5" borderId="25" xfId="2" applyNumberFormat="1" applyFont="1" applyFill="1" applyBorder="1" applyAlignment="1">
      <alignment horizontal="right" vertical="center"/>
    </xf>
    <xf numFmtId="168" fontId="45" fillId="5" borderId="23" xfId="2" applyNumberFormat="1" applyFont="1" applyFill="1" applyBorder="1" applyAlignment="1">
      <alignment horizontal="right" vertical="center"/>
    </xf>
    <xf numFmtId="176" fontId="19" fillId="3" borderId="8" xfId="1" applyNumberFormat="1" applyFont="1" applyFill="1" applyBorder="1" applyAlignment="1">
      <alignment horizontal="center" vertical="center"/>
    </xf>
    <xf numFmtId="168" fontId="19" fillId="3" borderId="9" xfId="2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166" fontId="14" fillId="0" borderId="0" xfId="4" applyNumberFormat="1" applyFont="1" applyFill="1" applyBorder="1" applyAlignment="1">
      <alignment horizontal="center" vertical="center"/>
    </xf>
    <xf numFmtId="169" fontId="19" fillId="0" borderId="0" xfId="1" applyNumberFormat="1" applyFont="1" applyFill="1" applyBorder="1" applyAlignment="1">
      <alignment vertical="center"/>
    </xf>
    <xf numFmtId="166" fontId="19" fillId="0" borderId="0" xfId="4" applyNumberFormat="1" applyFont="1" applyFill="1" applyBorder="1" applyAlignment="1">
      <alignment horizontal="center" vertical="center"/>
    </xf>
    <xf numFmtId="166" fontId="19" fillId="0" borderId="0" xfId="4" applyNumberFormat="1" applyFont="1" applyFill="1" applyBorder="1" applyAlignment="1">
      <alignment horizontal="right"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176" fontId="19" fillId="3" borderId="3" xfId="4" applyNumberFormat="1" applyFont="1" applyFill="1" applyBorder="1" applyAlignment="1">
      <alignment horizontal="right" vertical="center"/>
    </xf>
    <xf numFmtId="172" fontId="18" fillId="3" borderId="4" xfId="1" applyNumberFormat="1" applyFont="1" applyFill="1" applyBorder="1" applyAlignment="1">
      <alignment horizontal="right" vertical="center"/>
    </xf>
    <xf numFmtId="176" fontId="19" fillId="3" borderId="0" xfId="4" applyNumberFormat="1" applyFont="1" applyFill="1" applyBorder="1" applyAlignment="1">
      <alignment horizontal="right" vertical="center"/>
    </xf>
    <xf numFmtId="172" fontId="18" fillId="3" borderId="0" xfId="1" applyNumberFormat="1" applyFont="1" applyFill="1" applyBorder="1" applyAlignment="1">
      <alignment horizontal="right" vertical="center"/>
    </xf>
    <xf numFmtId="169" fontId="34" fillId="0" borderId="0" xfId="1" applyNumberFormat="1" applyFont="1" applyFill="1" applyBorder="1" applyAlignment="1">
      <alignment vertical="center"/>
    </xf>
    <xf numFmtId="169" fontId="57" fillId="5" borderId="0" xfId="1" applyNumberFormat="1" applyFont="1" applyFill="1" applyBorder="1" applyAlignment="1">
      <alignment horizontal="center" vertical="center"/>
    </xf>
    <xf numFmtId="168" fontId="11" fillId="3" borderId="0" xfId="2" applyNumberFormat="1" applyFont="1" applyFill="1" applyBorder="1" applyAlignment="1">
      <alignment horizontal="center" vertical="center"/>
    </xf>
    <xf numFmtId="176" fontId="34" fillId="0" borderId="0" xfId="4" applyNumberFormat="1" applyFont="1" applyFill="1" applyBorder="1" applyAlignment="1">
      <alignment horizontal="center" vertical="center"/>
    </xf>
    <xf numFmtId="176" fontId="33" fillId="5" borderId="0" xfId="4" applyNumberFormat="1" applyFont="1" applyFill="1" applyBorder="1" applyAlignment="1">
      <alignment horizontal="center" vertical="center"/>
    </xf>
    <xf numFmtId="176" fontId="34" fillId="0" borderId="0" xfId="4" applyNumberFormat="1" applyFont="1" applyFill="1" applyBorder="1" applyAlignment="1">
      <alignment horizontal="right" vertical="center"/>
    </xf>
    <xf numFmtId="176" fontId="33" fillId="0" borderId="0" xfId="4" applyNumberFormat="1" applyFont="1" applyFill="1" applyBorder="1" applyAlignment="1">
      <alignment horizontal="right" vertical="center"/>
    </xf>
    <xf numFmtId="168" fontId="33" fillId="5" borderId="0" xfId="2" applyNumberFormat="1" applyFont="1" applyFill="1" applyBorder="1" applyAlignment="1">
      <alignment horizontal="right" vertical="center" wrapText="1"/>
    </xf>
    <xf numFmtId="167" fontId="42" fillId="0" borderId="0" xfId="4" applyNumberFormat="1" applyFont="1" applyFill="1" applyBorder="1" applyAlignment="1">
      <alignment horizontal="right" vertical="center" wrapText="1"/>
    </xf>
    <xf numFmtId="166" fontId="14" fillId="6" borderId="0" xfId="4" applyNumberFormat="1" applyFont="1" applyFill="1" applyBorder="1" applyAlignment="1">
      <alignment horizontal="center" vertical="center"/>
    </xf>
    <xf numFmtId="177" fontId="14" fillId="6" borderId="3" xfId="1" applyNumberFormat="1" applyFont="1" applyFill="1" applyBorder="1" applyAlignment="1">
      <alignment horizontal="right" vertical="center"/>
    </xf>
    <xf numFmtId="177" fontId="14" fillId="6" borderId="0" xfId="1" applyNumberFormat="1" applyFont="1" applyFill="1" applyBorder="1" applyAlignment="1">
      <alignment horizontal="right" vertical="center"/>
    </xf>
    <xf numFmtId="170" fontId="14" fillId="6" borderId="0" xfId="4" applyNumberFormat="1" applyFont="1" applyFill="1" applyBorder="1" applyAlignment="1">
      <alignment horizontal="right" vertical="center"/>
    </xf>
    <xf numFmtId="166" fontId="14" fillId="6" borderId="3" xfId="4" applyNumberFormat="1" applyFont="1" applyFill="1" applyBorder="1" applyAlignment="1">
      <alignment horizontal="center" vertical="center"/>
    </xf>
    <xf numFmtId="168" fontId="14" fillId="6" borderId="3" xfId="2" applyNumberFormat="1" applyFont="1" applyFill="1" applyBorder="1" applyAlignment="1">
      <alignment horizontal="right" vertical="center"/>
    </xf>
    <xf numFmtId="168" fontId="14" fillId="6" borderId="0" xfId="2" applyNumberFormat="1" applyFont="1" applyFill="1" applyBorder="1" applyAlignment="1">
      <alignment horizontal="right" vertical="center"/>
    </xf>
    <xf numFmtId="172" fontId="14" fillId="6" borderId="4" xfId="1" applyNumberFormat="1" applyFont="1" applyFill="1" applyBorder="1" applyAlignment="1">
      <alignment horizontal="center" vertical="center"/>
    </xf>
    <xf numFmtId="172" fontId="14" fillId="6" borderId="0" xfId="1" applyNumberFormat="1" applyFont="1" applyFill="1" applyBorder="1" applyAlignment="1">
      <alignment horizontal="center" vertical="center"/>
    </xf>
    <xf numFmtId="166" fontId="14" fillId="6" borderId="0" xfId="0" applyNumberFormat="1" applyFont="1" applyFill="1" applyBorder="1" applyAlignment="1">
      <alignment horizontal="right" vertical="center"/>
    </xf>
    <xf numFmtId="168" fontId="19" fillId="0" borderId="0" xfId="2" applyNumberFormat="1" applyFont="1" applyFill="1" applyBorder="1" applyAlignment="1">
      <alignment horizontal="right" vertical="center"/>
    </xf>
    <xf numFmtId="168" fontId="19" fillId="0" borderId="0" xfId="2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68" fontId="19" fillId="0" borderId="3" xfId="2" applyNumberFormat="1" applyFont="1" applyFill="1" applyBorder="1" applyAlignment="1">
      <alignment horizontal="center" vertical="center"/>
    </xf>
    <xf numFmtId="176" fontId="52" fillId="0" borderId="0" xfId="4" applyNumberFormat="1" applyFont="1" applyFill="1" applyBorder="1" applyAlignment="1">
      <alignment horizontal="right" vertical="center"/>
    </xf>
    <xf numFmtId="9" fontId="15" fillId="3" borderId="0" xfId="2" applyFont="1" applyFill="1" applyBorder="1" applyAlignment="1">
      <alignment horizontal="center" vertical="center"/>
    </xf>
    <xf numFmtId="9" fontId="15" fillId="2" borderId="0" xfId="2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44" fillId="0" borderId="0" xfId="0" applyFont="1" applyBorder="1" applyAlignment="1">
      <alignment vertical="center"/>
    </xf>
    <xf numFmtId="0" fontId="42" fillId="0" borderId="0" xfId="0" applyFont="1" applyBorder="1" applyAlignment="1">
      <alignment vertical="center" wrapText="1"/>
    </xf>
    <xf numFmtId="168" fontId="42" fillId="3" borderId="8" xfId="2" applyNumberFormat="1" applyFont="1" applyFill="1" applyBorder="1" applyAlignment="1">
      <alignment horizontal="right" vertical="center"/>
    </xf>
    <xf numFmtId="168" fontId="42" fillId="3" borderId="0" xfId="2" applyNumberFormat="1" applyFont="1" applyFill="1" applyBorder="1" applyAlignment="1">
      <alignment horizontal="right" vertical="center"/>
    </xf>
    <xf numFmtId="168" fontId="42" fillId="3" borderId="9" xfId="2" applyNumberFormat="1" applyFont="1" applyFill="1" applyBorder="1" applyAlignment="1">
      <alignment horizontal="right" vertical="center"/>
    </xf>
    <xf numFmtId="172" fontId="42" fillId="3" borderId="10" xfId="1" applyNumberFormat="1" applyFont="1" applyFill="1" applyBorder="1" applyAlignment="1">
      <alignment horizontal="right" vertical="center"/>
    </xf>
    <xf numFmtId="172" fontId="42" fillId="3" borderId="29" xfId="1" applyNumberFormat="1" applyFont="1" applyFill="1" applyBorder="1" applyAlignment="1">
      <alignment horizontal="right" vertical="center"/>
    </xf>
    <xf numFmtId="172" fontId="42" fillId="3" borderId="11" xfId="1" applyNumberFormat="1" applyFont="1" applyFill="1" applyBorder="1" applyAlignment="1">
      <alignment horizontal="right" vertical="center"/>
    </xf>
    <xf numFmtId="172" fontId="42" fillId="3" borderId="0" xfId="1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center" vertical="center"/>
    </xf>
    <xf numFmtId="166" fontId="19" fillId="3" borderId="0" xfId="4" applyNumberFormat="1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 wrapText="1"/>
    </xf>
    <xf numFmtId="168" fontId="16" fillId="2" borderId="0" xfId="2" applyNumberFormat="1" applyFont="1" applyFill="1" applyBorder="1" applyAlignment="1">
      <alignment horizontal="center" vertical="center" wrapText="1"/>
    </xf>
    <xf numFmtId="169" fontId="44" fillId="0" borderId="4" xfId="1" applyNumberFormat="1" applyFont="1" applyFill="1" applyBorder="1" applyAlignment="1">
      <alignment vertical="center"/>
    </xf>
    <xf numFmtId="0" fontId="18" fillId="7" borderId="8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horizontal="center" vertical="center" wrapText="1"/>
    </xf>
    <xf numFmtId="49" fontId="18" fillId="3" borderId="2" xfId="0" quotePrefix="1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169" fontId="19" fillId="0" borderId="3" xfId="1" applyNumberFormat="1" applyFont="1" applyFill="1" applyBorder="1" applyAlignment="1">
      <alignment vertical="center"/>
    </xf>
    <xf numFmtId="169" fontId="19" fillId="0" borderId="4" xfId="1" applyNumberFormat="1" applyFont="1" applyFill="1" applyBorder="1" applyAlignment="1">
      <alignment vertical="center"/>
    </xf>
    <xf numFmtId="166" fontId="19" fillId="3" borderId="4" xfId="4" applyNumberFormat="1" applyFont="1" applyFill="1" applyBorder="1" applyAlignment="1">
      <alignment horizontal="center" vertical="center"/>
    </xf>
    <xf numFmtId="168" fontId="19" fillId="3" borderId="0" xfId="2" applyNumberFormat="1" applyFont="1" applyFill="1" applyBorder="1" applyAlignment="1">
      <alignment horizontal="right" vertical="center"/>
    </xf>
    <xf numFmtId="0" fontId="19" fillId="3" borderId="27" xfId="0" applyFont="1" applyFill="1" applyBorder="1" applyAlignment="1">
      <alignment vertical="center"/>
    </xf>
    <xf numFmtId="0" fontId="16" fillId="3" borderId="0" xfId="0" applyFont="1" applyFill="1" applyBorder="1" applyAlignment="1">
      <alignment vertical="center" wrapText="1"/>
    </xf>
    <xf numFmtId="168" fontId="33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Border="1" applyAlignment="1">
      <alignment horizontal="center" vertical="center"/>
    </xf>
    <xf numFmtId="176" fontId="16" fillId="5" borderId="0" xfId="1" applyNumberFormat="1" applyFont="1" applyFill="1" applyBorder="1" applyAlignment="1">
      <alignment horizontal="right" vertical="center"/>
    </xf>
    <xf numFmtId="176" fontId="15" fillId="0" borderId="0" xfId="0" applyNumberFormat="1" applyFont="1" applyBorder="1" applyAlignment="1">
      <alignment horizontal="right" vertical="center"/>
    </xf>
    <xf numFmtId="176" fontId="16" fillId="0" borderId="0" xfId="0" applyNumberFormat="1" applyFont="1" applyBorder="1" applyAlignment="1">
      <alignment horizontal="right" vertical="center"/>
    </xf>
    <xf numFmtId="168" fontId="16" fillId="0" borderId="0" xfId="2" applyNumberFormat="1" applyFont="1" applyBorder="1" applyAlignment="1">
      <alignment horizontal="right" vertical="center"/>
    </xf>
    <xf numFmtId="176" fontId="42" fillId="3" borderId="3" xfId="1" applyNumberFormat="1" applyFont="1" applyFill="1" applyBorder="1" applyAlignment="1">
      <alignment horizontal="right" vertical="center" wrapText="1"/>
    </xf>
    <xf numFmtId="168" fontId="42" fillId="5" borderId="0" xfId="2" applyNumberFormat="1" applyFont="1" applyFill="1" applyBorder="1" applyAlignment="1">
      <alignment horizontal="right" vertical="center" wrapText="1"/>
    </xf>
    <xf numFmtId="168" fontId="42" fillId="5" borderId="3" xfId="2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vertical="center"/>
    </xf>
    <xf numFmtId="168" fontId="42" fillId="6" borderId="3" xfId="2" applyNumberFormat="1" applyFont="1" applyFill="1" applyBorder="1" applyAlignment="1">
      <alignment horizontal="right" vertical="center" wrapText="1"/>
    </xf>
    <xf numFmtId="168" fontId="42" fillId="6" borderId="4" xfId="2" applyNumberFormat="1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vertical="center"/>
    </xf>
    <xf numFmtId="0" fontId="59" fillId="0" borderId="0" xfId="0" applyFont="1"/>
    <xf numFmtId="0" fontId="38" fillId="6" borderId="0" xfId="0" applyFont="1" applyFill="1" applyAlignment="1">
      <alignment vertical="center"/>
    </xf>
    <xf numFmtId="0" fontId="31" fillId="6" borderId="0" xfId="0" applyFont="1" applyFill="1" applyAlignment="1">
      <alignment vertical="center"/>
    </xf>
    <xf numFmtId="0" fontId="48" fillId="6" borderId="0" xfId="0" applyFont="1" applyFill="1" applyBorder="1" applyAlignment="1">
      <alignment horizontal="left" vertical="center"/>
    </xf>
    <xf numFmtId="168" fontId="48" fillId="6" borderId="0" xfId="2" applyNumberFormat="1" applyFont="1" applyFill="1" applyBorder="1" applyAlignment="1">
      <alignment horizontal="left" vertical="center"/>
    </xf>
    <xf numFmtId="0" fontId="48" fillId="6" borderId="0" xfId="0" applyFont="1" applyFill="1" applyAlignment="1">
      <alignment vertical="center"/>
    </xf>
    <xf numFmtId="0" fontId="38" fillId="6" borderId="2" xfId="0" applyFont="1" applyFill="1" applyBorder="1" applyAlignment="1">
      <alignment horizontal="left" vertical="center" wrapText="1"/>
    </xf>
    <xf numFmtId="0" fontId="41" fillId="6" borderId="5" xfId="0" applyFont="1" applyFill="1" applyBorder="1" applyAlignment="1">
      <alignment horizontal="center" vertical="center" wrapText="1"/>
    </xf>
    <xf numFmtId="0" fontId="41" fillId="6" borderId="12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42" fillId="6" borderId="0" xfId="0" applyFont="1" applyFill="1" applyBorder="1" applyAlignment="1">
      <alignment horizontal="left" vertical="center" wrapText="1"/>
    </xf>
    <xf numFmtId="176" fontId="42" fillId="6" borderId="3" xfId="4" applyNumberFormat="1" applyFont="1" applyFill="1" applyBorder="1" applyAlignment="1">
      <alignment horizontal="right" vertical="center" wrapText="1"/>
    </xf>
    <xf numFmtId="176" fontId="42" fillId="6" borderId="8" xfId="4" applyNumberFormat="1" applyFont="1" applyFill="1" applyBorder="1" applyAlignment="1">
      <alignment horizontal="right" vertical="center" wrapText="1"/>
    </xf>
    <xf numFmtId="176" fontId="42" fillId="6" borderId="0" xfId="4" applyNumberFormat="1" applyFont="1" applyFill="1" applyBorder="1" applyAlignment="1">
      <alignment horizontal="right" vertical="center" wrapText="1"/>
    </xf>
    <xf numFmtId="168" fontId="42" fillId="6" borderId="0" xfId="2" applyNumberFormat="1" applyFont="1" applyFill="1" applyBorder="1" applyAlignment="1">
      <alignment horizontal="right" vertical="center" wrapText="1"/>
    </xf>
    <xf numFmtId="0" fontId="50" fillId="6" borderId="0" xfId="0" applyFont="1" applyFill="1" applyBorder="1" applyAlignment="1">
      <alignment horizontal="left" vertical="center" wrapText="1"/>
    </xf>
    <xf numFmtId="4" fontId="38" fillId="6" borderId="3" xfId="0" quotePrefix="1" applyNumberFormat="1" applyFont="1" applyFill="1" applyBorder="1" applyAlignment="1">
      <alignment horizontal="center" vertical="center"/>
    </xf>
    <xf numFmtId="4" fontId="38" fillId="6" borderId="8" xfId="0" quotePrefix="1" applyNumberFormat="1" applyFont="1" applyFill="1" applyBorder="1" applyAlignment="1">
      <alignment horizontal="center" vertical="center"/>
    </xf>
    <xf numFmtId="4" fontId="38" fillId="6" borderId="0" xfId="0" quotePrefix="1" applyNumberFormat="1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0" fontId="44" fillId="6" borderId="0" xfId="0" applyNumberFormat="1" applyFont="1" applyFill="1" applyBorder="1" applyAlignment="1">
      <alignment horizontal="center" vertical="center" wrapText="1"/>
    </xf>
    <xf numFmtId="176" fontId="51" fillId="6" borderId="3" xfId="1" applyNumberFormat="1" applyFont="1" applyFill="1" applyBorder="1" applyAlignment="1">
      <alignment horizontal="right" vertical="center" wrapText="1"/>
    </xf>
    <xf numFmtId="176" fontId="42" fillId="6" borderId="8" xfId="1" applyNumberFormat="1" applyFont="1" applyFill="1" applyBorder="1" applyAlignment="1">
      <alignment horizontal="right" vertical="center" wrapText="1"/>
    </xf>
    <xf numFmtId="176" fontId="42" fillId="6" borderId="0" xfId="1" applyNumberFormat="1" applyFont="1" applyFill="1" applyBorder="1" applyAlignment="1">
      <alignment horizontal="right" vertical="center" wrapText="1"/>
    </xf>
    <xf numFmtId="0" fontId="38" fillId="6" borderId="0" xfId="0" applyFont="1" applyFill="1" applyBorder="1" applyAlignment="1">
      <alignment horizontal="center" vertical="center" wrapText="1"/>
    </xf>
    <xf numFmtId="17" fontId="13" fillId="0" borderId="0" xfId="0" quotePrefix="1" applyNumberFormat="1" applyFont="1" applyFill="1" applyBorder="1" applyAlignment="1">
      <alignment horizontal="center" vertical="center" wrapText="1"/>
    </xf>
    <xf numFmtId="2" fontId="13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quotePrefix="1" applyNumberFormat="1" applyFont="1" applyFill="1" applyBorder="1" applyAlignment="1">
      <alignment horizontal="center" vertical="center" wrapText="1"/>
    </xf>
    <xf numFmtId="2" fontId="18" fillId="0" borderId="2" xfId="4" applyNumberFormat="1" applyFont="1" applyFill="1" applyBorder="1" applyAlignment="1">
      <alignment horizontal="center" vertical="center" wrapText="1"/>
    </xf>
    <xf numFmtId="2" fontId="41" fillId="0" borderId="2" xfId="0" quotePrefix="1" applyNumberFormat="1" applyFont="1" applyFill="1" applyBorder="1" applyAlignment="1">
      <alignment horizontal="center" vertical="center" wrapText="1"/>
    </xf>
    <xf numFmtId="2" fontId="44" fillId="0" borderId="2" xfId="0" quotePrefix="1" applyNumberFormat="1" applyFont="1" applyFill="1" applyBorder="1" applyAlignment="1">
      <alignment horizontal="center" vertical="center" wrapText="1"/>
    </xf>
    <xf numFmtId="2" fontId="44" fillId="0" borderId="2" xfId="0" applyNumberFormat="1" applyFont="1" applyFill="1" applyBorder="1" applyAlignment="1">
      <alignment horizontal="center" vertical="center" wrapText="1"/>
    </xf>
    <xf numFmtId="176" fontId="15" fillId="3" borderId="0" xfId="4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center" vertical="center" wrapText="1"/>
    </xf>
    <xf numFmtId="176" fontId="18" fillId="3" borderId="16" xfId="4" applyNumberFormat="1" applyFont="1" applyFill="1" applyBorder="1" applyAlignment="1">
      <alignment horizontal="right" vertical="center"/>
    </xf>
    <xf numFmtId="176" fontId="18" fillId="3" borderId="8" xfId="4" applyNumberFormat="1" applyFont="1" applyFill="1" applyBorder="1" applyAlignment="1">
      <alignment horizontal="right" vertical="center"/>
    </xf>
    <xf numFmtId="176" fontId="19" fillId="3" borderId="8" xfId="4" applyNumberFormat="1" applyFont="1" applyFill="1" applyBorder="1" applyAlignment="1">
      <alignment horizontal="right" vertical="center"/>
    </xf>
    <xf numFmtId="172" fontId="18" fillId="3" borderId="8" xfId="1" applyNumberFormat="1" applyFont="1" applyFill="1" applyBorder="1" applyAlignment="1">
      <alignment horizontal="right" vertical="center"/>
    </xf>
    <xf numFmtId="0" fontId="19" fillId="3" borderId="2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/>
    </xf>
    <xf numFmtId="2" fontId="13" fillId="3" borderId="2" xfId="0" quotePrefix="1" applyNumberFormat="1" applyFont="1" applyFill="1" applyBorder="1" applyAlignment="1">
      <alignment horizontal="center" vertical="center"/>
    </xf>
    <xf numFmtId="2" fontId="18" fillId="3" borderId="2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Border="1" applyAlignment="1">
      <alignment horizontal="center" vertical="center"/>
    </xf>
    <xf numFmtId="168" fontId="18" fillId="3" borderId="0" xfId="0" quotePrefix="1" applyNumberFormat="1" applyFont="1" applyFill="1" applyBorder="1" applyAlignment="1">
      <alignment horizontal="center" vertical="center"/>
    </xf>
    <xf numFmtId="49" fontId="13" fillId="3" borderId="2" xfId="0" quotePrefix="1" applyNumberFormat="1" applyFont="1" applyFill="1" applyBorder="1" applyAlignment="1">
      <alignment horizontal="center" vertical="center"/>
    </xf>
    <xf numFmtId="49" fontId="18" fillId="3" borderId="2" xfId="0" quotePrefix="1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 wrapText="1"/>
    </xf>
    <xf numFmtId="168" fontId="12" fillId="0" borderId="0" xfId="2" applyNumberFormat="1" applyFont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168" fontId="18" fillId="0" borderId="3" xfId="2" applyNumberFormat="1" applyFont="1" applyFill="1" applyBorder="1" applyAlignment="1">
      <alignment horizontal="center" vertical="center"/>
    </xf>
    <xf numFmtId="168" fontId="19" fillId="0" borderId="4" xfId="2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176" fontId="18" fillId="0" borderId="8" xfId="4" applyNumberFormat="1" applyFont="1" applyFill="1" applyBorder="1" applyAlignment="1">
      <alignment horizontal="right" vertical="center"/>
    </xf>
    <xf numFmtId="176" fontId="19" fillId="0" borderId="8" xfId="4" applyNumberFormat="1" applyFont="1" applyFill="1" applyBorder="1" applyAlignment="1">
      <alignment horizontal="right" vertical="center"/>
    </xf>
    <xf numFmtId="168" fontId="13" fillId="5" borderId="8" xfId="2" applyNumberFormat="1" applyFont="1" applyFill="1" applyBorder="1" applyAlignment="1">
      <alignment horizontal="right" vertical="center"/>
    </xf>
    <xf numFmtId="176" fontId="18" fillId="0" borderId="0" xfId="4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center" wrapText="1"/>
    </xf>
    <xf numFmtId="166" fontId="16" fillId="3" borderId="0" xfId="0" applyNumberFormat="1" applyFont="1" applyFill="1" applyBorder="1" applyAlignment="1">
      <alignment vertical="center"/>
    </xf>
    <xf numFmtId="176" fontId="19" fillId="0" borderId="0" xfId="4" applyNumberFormat="1" applyFont="1" applyFill="1" applyBorder="1" applyAlignment="1">
      <alignment horizontal="right" vertical="center"/>
    </xf>
    <xf numFmtId="168" fontId="13" fillId="5" borderId="3" xfId="2" applyNumberFormat="1" applyFont="1" applyFill="1" applyBorder="1" applyAlignment="1">
      <alignment horizontal="right" vertical="center"/>
    </xf>
    <xf numFmtId="168" fontId="13" fillId="3" borderId="0" xfId="2" applyNumberFormat="1" applyFont="1" applyFill="1" applyBorder="1" applyAlignment="1">
      <alignment horizontal="right" vertical="center"/>
    </xf>
    <xf numFmtId="3" fontId="19" fillId="3" borderId="3" xfId="4" applyNumberFormat="1" applyFont="1" applyFill="1" applyBorder="1" applyAlignment="1">
      <alignment horizontal="right" vertical="center"/>
    </xf>
    <xf numFmtId="3" fontId="15" fillId="3" borderId="3" xfId="4" applyNumberFormat="1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center" vertical="center" wrapText="1"/>
    </xf>
    <xf numFmtId="170" fontId="15" fillId="0" borderId="36" xfId="1" applyNumberFormat="1" applyFont="1" applyBorder="1" applyAlignment="1">
      <alignment horizontal="right" vertical="center"/>
    </xf>
    <xf numFmtId="0" fontId="12" fillId="3" borderId="2" xfId="0" applyFont="1" applyFill="1" applyBorder="1" applyAlignment="1">
      <alignment vertical="center" wrapText="1"/>
    </xf>
    <xf numFmtId="176" fontId="47" fillId="0" borderId="17" xfId="1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49" fontId="18" fillId="3" borderId="2" xfId="0" quotePrefix="1" applyNumberFormat="1" applyFont="1" applyFill="1" applyBorder="1" applyAlignment="1">
      <alignment horizontal="center" vertical="center" wrapText="1"/>
    </xf>
    <xf numFmtId="49" fontId="13" fillId="3" borderId="2" xfId="0" quotePrefix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172" fontId="19" fillId="0" borderId="8" xfId="1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vertical="center"/>
    </xf>
    <xf numFmtId="168" fontId="42" fillId="0" borderId="3" xfId="2" applyNumberFormat="1" applyFont="1" applyFill="1" applyBorder="1" applyAlignment="1">
      <alignment horizontal="right" vertical="center" wrapText="1"/>
    </xf>
    <xf numFmtId="168" fontId="42" fillId="0" borderId="4" xfId="2" applyNumberFormat="1" applyFont="1" applyFill="1" applyBorder="1" applyAlignment="1">
      <alignment horizontal="right" vertical="center" wrapText="1"/>
    </xf>
    <xf numFmtId="168" fontId="45" fillId="0" borderId="3" xfId="2" applyNumberFormat="1" applyFont="1" applyFill="1" applyBorder="1" applyAlignment="1">
      <alignment horizontal="right" vertical="center" wrapText="1"/>
    </xf>
    <xf numFmtId="167" fontId="31" fillId="0" borderId="0" xfId="0" applyNumberFormat="1" applyFont="1" applyFill="1" applyAlignment="1">
      <alignment vertical="center"/>
    </xf>
    <xf numFmtId="166" fontId="42" fillId="0" borderId="0" xfId="4" applyNumberFormat="1" applyFont="1" applyFill="1" applyBorder="1" applyAlignment="1">
      <alignment horizontal="right" vertical="center" wrapText="1"/>
    </xf>
    <xf numFmtId="165" fontId="42" fillId="0" borderId="0" xfId="4" applyFont="1" applyFill="1" applyBorder="1" applyAlignment="1">
      <alignment horizontal="right" vertical="center" wrapText="1"/>
    </xf>
    <xf numFmtId="168" fontId="54" fillId="0" borderId="0" xfId="2" applyNumberFormat="1" applyFont="1" applyFill="1" applyAlignment="1">
      <alignment vertical="center"/>
    </xf>
    <xf numFmtId="17" fontId="13" fillId="0" borderId="2" xfId="0" quotePrefix="1" applyNumberFormat="1" applyFont="1" applyFill="1" applyBorder="1" applyAlignment="1">
      <alignment horizontal="center" vertical="center" wrapText="1"/>
    </xf>
    <xf numFmtId="17" fontId="18" fillId="0" borderId="2" xfId="0" quotePrefix="1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176" fontId="18" fillId="0" borderId="0" xfId="1" applyNumberFormat="1" applyFont="1" applyFill="1" applyBorder="1" applyAlignment="1">
      <alignment horizontal="center" vertical="center"/>
    </xf>
    <xf numFmtId="168" fontId="19" fillId="7" borderId="0" xfId="2" applyNumberFormat="1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167" fontId="42" fillId="0" borderId="3" xfId="4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/>
    </xf>
    <xf numFmtId="49" fontId="44" fillId="0" borderId="2" xfId="0" applyNumberFormat="1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/>
    </xf>
    <xf numFmtId="172" fontId="11" fillId="0" borderId="0" xfId="1" applyNumberFormat="1" applyFont="1" applyFill="1" applyBorder="1" applyAlignment="1">
      <alignment horizontal="right" vertical="center" wrapText="1"/>
    </xf>
    <xf numFmtId="176" fontId="16" fillId="3" borderId="0" xfId="0" applyNumberFormat="1" applyFont="1" applyFill="1" applyBorder="1" applyAlignment="1">
      <alignment horizontal="right" vertical="center"/>
    </xf>
    <xf numFmtId="176" fontId="15" fillId="3" borderId="0" xfId="0" applyNumberFormat="1" applyFont="1" applyFill="1" applyBorder="1" applyAlignment="1">
      <alignment horizontal="right" vertical="center"/>
    </xf>
    <xf numFmtId="165" fontId="15" fillId="3" borderId="0" xfId="0" applyNumberFormat="1" applyFont="1" applyFill="1" applyBorder="1" applyAlignment="1">
      <alignment vertical="center"/>
    </xf>
    <xf numFmtId="176" fontId="16" fillId="3" borderId="0" xfId="1" applyNumberFormat="1" applyFont="1" applyFill="1" applyBorder="1" applyAlignment="1">
      <alignment horizontal="center" vertical="center"/>
    </xf>
    <xf numFmtId="176" fontId="18" fillId="8" borderId="0" xfId="0" applyNumberFormat="1" applyFont="1" applyFill="1" applyBorder="1" applyAlignment="1">
      <alignment horizontal="center" vertical="center"/>
    </xf>
    <xf numFmtId="168" fontId="18" fillId="8" borderId="0" xfId="2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center" vertical="center" wrapText="1"/>
    </xf>
    <xf numFmtId="170" fontId="33" fillId="5" borderId="0" xfId="1" applyNumberFormat="1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7" fontId="42" fillId="3" borderId="4" xfId="4" applyNumberFormat="1" applyFont="1" applyFill="1" applyBorder="1" applyAlignment="1">
      <alignment horizontal="right" vertical="center" wrapText="1"/>
    </xf>
    <xf numFmtId="0" fontId="16" fillId="3" borderId="2" xfId="0" applyFont="1" applyFill="1" applyBorder="1" applyAlignment="1">
      <alignment horizontal="left" vertical="center" wrapText="1"/>
    </xf>
    <xf numFmtId="2" fontId="16" fillId="3" borderId="2" xfId="0" quotePrefix="1" applyNumberFormat="1" applyFont="1" applyFill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168" fontId="42" fillId="3" borderId="3" xfId="2" applyNumberFormat="1" applyFont="1" applyFill="1" applyBorder="1" applyAlignment="1">
      <alignment horizontal="right" vertical="center" wrapText="1"/>
    </xf>
    <xf numFmtId="3" fontId="19" fillId="0" borderId="8" xfId="0" applyNumberFormat="1" applyFont="1" applyFill="1" applyBorder="1" applyAlignment="1">
      <alignment vertical="center"/>
    </xf>
    <xf numFmtId="9" fontId="19" fillId="0" borderId="9" xfId="0" applyNumberFormat="1" applyFont="1" applyFill="1" applyBorder="1" applyAlignment="1">
      <alignment vertical="center"/>
    </xf>
    <xf numFmtId="164" fontId="42" fillId="0" borderId="0" xfId="1" applyFont="1" applyFill="1" applyBorder="1" applyAlignment="1">
      <alignment horizontal="center" vertical="center"/>
    </xf>
    <xf numFmtId="170" fontId="42" fillId="0" borderId="0" xfId="1" applyNumberFormat="1" applyFont="1" applyFill="1" applyBorder="1" applyAlignment="1">
      <alignment vertical="center"/>
    </xf>
    <xf numFmtId="168" fontId="42" fillId="0" borderId="22" xfId="2" applyNumberFormat="1" applyFont="1" applyFill="1" applyBorder="1" applyAlignment="1">
      <alignment horizontal="right" vertical="center"/>
    </xf>
    <xf numFmtId="170" fontId="45" fillId="8" borderId="0" xfId="1" applyNumberFormat="1" applyFont="1" applyFill="1" applyBorder="1" applyAlignment="1">
      <alignment vertical="center"/>
    </xf>
    <xf numFmtId="170" fontId="44" fillId="8" borderId="0" xfId="1" applyNumberFormat="1" applyFont="1" applyFill="1" applyBorder="1" applyAlignment="1">
      <alignment vertical="center"/>
    </xf>
    <xf numFmtId="0" fontId="41" fillId="0" borderId="40" xfId="0" applyFont="1" applyFill="1" applyBorder="1" applyAlignment="1">
      <alignment horizontal="center" vertical="center" wrapText="1"/>
    </xf>
    <xf numFmtId="0" fontId="47" fillId="0" borderId="41" xfId="0" applyFont="1" applyBorder="1" applyAlignment="1">
      <alignment vertical="center"/>
    </xf>
    <xf numFmtId="176" fontId="47" fillId="0" borderId="41" xfId="1" applyNumberFormat="1" applyFont="1" applyFill="1" applyBorder="1" applyAlignment="1">
      <alignment horizontal="right" vertical="center"/>
    </xf>
    <xf numFmtId="176" fontId="44" fillId="5" borderId="41" xfId="1" applyNumberFormat="1" applyFont="1" applyFill="1" applyBorder="1" applyAlignment="1">
      <alignment vertical="center"/>
    </xf>
    <xf numFmtId="176" fontId="47" fillId="0" borderId="41" xfId="1" applyNumberFormat="1" applyFont="1" applyBorder="1" applyAlignment="1">
      <alignment vertical="center"/>
    </xf>
    <xf numFmtId="176" fontId="44" fillId="5" borderId="42" xfId="1" applyNumberFormat="1" applyFont="1" applyFill="1" applyBorder="1" applyAlignment="1">
      <alignment horizontal="right" vertical="center"/>
    </xf>
    <xf numFmtId="168" fontId="44" fillId="5" borderId="41" xfId="2" applyNumberFormat="1" applyFont="1" applyFill="1" applyBorder="1" applyAlignment="1">
      <alignment horizontal="right" vertical="center"/>
    </xf>
    <xf numFmtId="170" fontId="44" fillId="8" borderId="43" xfId="1" applyNumberFormat="1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168" fontId="11" fillId="0" borderId="0" xfId="0" applyNumberFormat="1" applyFont="1"/>
    <xf numFmtId="9" fontId="15" fillId="0" borderId="0" xfId="2" applyNumberFormat="1" applyFont="1" applyFill="1" applyBorder="1" applyAlignment="1">
      <alignment horizontal="center" vertical="center"/>
    </xf>
    <xf numFmtId="166" fontId="19" fillId="3" borderId="3" xfId="4" applyNumberFormat="1" applyFont="1" applyFill="1" applyBorder="1" applyAlignment="1">
      <alignment horizontal="center" vertical="center"/>
    </xf>
    <xf numFmtId="168" fontId="19" fillId="3" borderId="4" xfId="2" applyNumberFormat="1" applyFont="1" applyFill="1" applyBorder="1" applyAlignment="1">
      <alignment horizontal="center" vertical="center"/>
    </xf>
    <xf numFmtId="167" fontId="19" fillId="3" borderId="3" xfId="4" applyNumberFormat="1" applyFont="1" applyFill="1" applyBorder="1" applyAlignment="1">
      <alignment horizontal="center" vertical="center"/>
    </xf>
    <xf numFmtId="168" fontId="19" fillId="3" borderId="3" xfId="2" applyNumberFormat="1" applyFont="1" applyFill="1" applyBorder="1" applyAlignment="1">
      <alignment horizontal="center" vertical="center"/>
    </xf>
    <xf numFmtId="166" fontId="42" fillId="0" borderId="3" xfId="4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49" fontId="18" fillId="0" borderId="2" xfId="0" quotePrefix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2" fontId="13" fillId="3" borderId="2" xfId="0" quotePrefix="1" applyNumberFormat="1" applyFont="1" applyFill="1" applyBorder="1" applyAlignment="1">
      <alignment horizontal="center" vertical="center" wrapText="1"/>
    </xf>
    <xf numFmtId="168" fontId="18" fillId="3" borderId="3" xfId="2" applyNumberFormat="1" applyFont="1" applyFill="1" applyBorder="1" applyAlignment="1">
      <alignment horizontal="center" vertical="center"/>
    </xf>
    <xf numFmtId="172" fontId="19" fillId="3" borderId="8" xfId="1" applyNumberFormat="1" applyFont="1" applyFill="1" applyBorder="1" applyAlignment="1">
      <alignment horizontal="center" vertical="center" wrapText="1"/>
    </xf>
    <xf numFmtId="168" fontId="19" fillId="3" borderId="9" xfId="2" applyNumberFormat="1" applyFont="1" applyFill="1" applyBorder="1" applyAlignment="1">
      <alignment vertical="center"/>
    </xf>
    <xf numFmtId="172" fontId="19" fillId="3" borderId="0" xfId="1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vertical="center"/>
    </xf>
    <xf numFmtId="168" fontId="18" fillId="3" borderId="9" xfId="2" applyNumberFormat="1" applyFont="1" applyFill="1" applyBorder="1" applyAlignment="1">
      <alignment horizontal="right" vertical="center"/>
    </xf>
    <xf numFmtId="168" fontId="18" fillId="3" borderId="0" xfId="2" applyNumberFormat="1" applyFont="1" applyFill="1" applyBorder="1" applyAlignment="1">
      <alignment horizontal="right" vertical="center"/>
    </xf>
    <xf numFmtId="168" fontId="19" fillId="3" borderId="9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right" vertical="center" wrapText="1"/>
    </xf>
    <xf numFmtId="168" fontId="19" fillId="3" borderId="0" xfId="2" applyNumberFormat="1" applyFont="1" applyFill="1" applyBorder="1" applyAlignment="1">
      <alignment horizontal="right" vertical="center" wrapText="1"/>
    </xf>
    <xf numFmtId="172" fontId="19" fillId="3" borderId="0" xfId="1" applyNumberFormat="1" applyFont="1" applyFill="1" applyBorder="1" applyAlignment="1">
      <alignment horizontal="center" vertical="center" wrapText="1"/>
    </xf>
    <xf numFmtId="172" fontId="18" fillId="8" borderId="8" xfId="1" applyNumberFormat="1" applyFont="1" applyFill="1" applyBorder="1" applyAlignment="1">
      <alignment horizontal="right" vertical="center"/>
    </xf>
    <xf numFmtId="168" fontId="18" fillId="8" borderId="9" xfId="2" applyNumberFormat="1" applyFont="1" applyFill="1" applyBorder="1" applyAlignment="1">
      <alignment horizontal="right" vertical="center"/>
    </xf>
    <xf numFmtId="168" fontId="18" fillId="8" borderId="0" xfId="2" applyNumberFormat="1" applyFont="1" applyFill="1" applyBorder="1" applyAlignment="1">
      <alignment horizontal="right" vertical="center"/>
    </xf>
    <xf numFmtId="172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Border="1" applyAlignment="1">
      <alignment horizontal="left" vertical="center" wrapText="1"/>
    </xf>
    <xf numFmtId="172" fontId="18" fillId="8" borderId="10" xfId="1" applyNumberFormat="1" applyFont="1" applyFill="1" applyBorder="1" applyAlignment="1">
      <alignment horizontal="right" vertical="center"/>
    </xf>
    <xf numFmtId="168" fontId="18" fillId="8" borderId="11" xfId="2" applyNumberFormat="1" applyFont="1" applyFill="1" applyBorder="1" applyAlignment="1">
      <alignment horizontal="right" vertical="center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177" fontId="19" fillId="3" borderId="8" xfId="1" applyNumberFormat="1" applyFont="1" applyFill="1" applyBorder="1" applyAlignment="1">
      <alignment horizontal="center" vertical="center" wrapText="1"/>
    </xf>
    <xf numFmtId="170" fontId="19" fillId="3" borderId="0" xfId="1" applyNumberFormat="1" applyFont="1" applyFill="1" applyBorder="1" applyAlignment="1">
      <alignment vertical="center"/>
    </xf>
    <xf numFmtId="3" fontId="19" fillId="3" borderId="8" xfId="1" applyNumberFormat="1" applyFont="1" applyFill="1" applyBorder="1" applyAlignment="1">
      <alignment horizontal="center" vertical="center" wrapText="1"/>
    </xf>
    <xf numFmtId="3" fontId="19" fillId="3" borderId="9" xfId="2" applyNumberFormat="1" applyFont="1" applyFill="1" applyBorder="1" applyAlignment="1">
      <alignment vertical="center"/>
    </xf>
    <xf numFmtId="3" fontId="19" fillId="3" borderId="0" xfId="0" applyNumberFormat="1" applyFont="1" applyFill="1" applyBorder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7" fontId="18" fillId="2" borderId="8" xfId="1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77" fontId="18" fillId="2" borderId="0" xfId="1" applyNumberFormat="1" applyFont="1" applyFill="1" applyBorder="1" applyAlignment="1">
      <alignment horizontal="right" vertical="center"/>
    </xf>
    <xf numFmtId="168" fontId="18" fillId="2" borderId="0" xfId="2" applyNumberFormat="1" applyFont="1" applyFill="1" applyBorder="1" applyAlignment="1">
      <alignment horizontal="right" vertical="center"/>
    </xf>
    <xf numFmtId="177" fontId="18" fillId="2" borderId="9" xfId="2" applyNumberFormat="1" applyFont="1" applyFill="1" applyBorder="1" applyAlignment="1">
      <alignment horizontal="right" vertical="center"/>
    </xf>
    <xf numFmtId="177" fontId="18" fillId="2" borderId="0" xfId="2" applyNumberFormat="1" applyFont="1" applyFill="1" applyBorder="1" applyAlignment="1">
      <alignment horizontal="right" vertical="center"/>
    </xf>
    <xf numFmtId="177" fontId="18" fillId="2" borderId="10" xfId="1" applyNumberFormat="1" applyFont="1" applyFill="1" applyBorder="1" applyAlignment="1">
      <alignment horizontal="right" vertical="center"/>
    </xf>
    <xf numFmtId="168" fontId="18" fillId="2" borderId="11" xfId="2" applyNumberFormat="1" applyFont="1" applyFill="1" applyBorder="1" applyAlignment="1">
      <alignment horizontal="right" vertical="center"/>
    </xf>
    <xf numFmtId="169" fontId="57" fillId="3" borderId="0" xfId="1" applyNumberFormat="1" applyFont="1" applyFill="1" applyBorder="1" applyAlignment="1">
      <alignment horizontal="center" vertical="center"/>
    </xf>
    <xf numFmtId="169" fontId="58" fillId="3" borderId="0" xfId="1" applyNumberFormat="1" applyFont="1" applyFill="1" applyBorder="1" applyAlignment="1">
      <alignment vertical="center"/>
    </xf>
    <xf numFmtId="169" fontId="58" fillId="3" borderId="0" xfId="1" applyNumberFormat="1" applyFont="1" applyFill="1" applyBorder="1" applyAlignment="1">
      <alignment horizontal="center" vertical="center"/>
    </xf>
    <xf numFmtId="169" fontId="58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Border="1" applyAlignment="1">
      <alignment horizontal="center" vertical="center"/>
    </xf>
    <xf numFmtId="0" fontId="18" fillId="3" borderId="0" xfId="0" quotePrefix="1" applyFont="1" applyFill="1" applyBorder="1" applyAlignment="1">
      <alignment horizontal="center" vertical="center"/>
    </xf>
    <xf numFmtId="168" fontId="19" fillId="3" borderId="8" xfId="2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 wrapText="1"/>
    </xf>
    <xf numFmtId="0" fontId="15" fillId="0" borderId="38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36" xfId="0" applyFont="1" applyFill="1" applyBorder="1" applyAlignment="1">
      <alignment vertical="center" wrapText="1"/>
    </xf>
    <xf numFmtId="170" fontId="15" fillId="0" borderId="36" xfId="0" applyNumberFormat="1" applyFont="1" applyFill="1" applyBorder="1" applyAlignment="1">
      <alignment vertical="center" wrapText="1"/>
    </xf>
    <xf numFmtId="0" fontId="15" fillId="0" borderId="38" xfId="0" applyFont="1" applyBorder="1" applyAlignment="1">
      <alignment vertical="center"/>
    </xf>
    <xf numFmtId="0" fontId="15" fillId="3" borderId="36" xfId="0" applyFont="1" applyFill="1" applyBorder="1" applyAlignment="1">
      <alignment vertical="center"/>
    </xf>
    <xf numFmtId="170" fontId="15" fillId="3" borderId="0" xfId="1" applyNumberFormat="1" applyFont="1" applyFill="1" applyBorder="1" applyAlignment="1">
      <alignment horizontal="center" vertical="center"/>
    </xf>
    <xf numFmtId="49" fontId="15" fillId="3" borderId="0" xfId="4" applyNumberFormat="1" applyFont="1" applyFill="1" applyBorder="1" applyAlignment="1">
      <alignment horizontal="left" vertical="center"/>
    </xf>
    <xf numFmtId="49" fontId="15" fillId="3" borderId="0" xfId="4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176" fontId="47" fillId="3" borderId="3" xfId="1" applyNumberFormat="1" applyFont="1" applyFill="1" applyBorder="1" applyAlignment="1">
      <alignment horizontal="right" vertical="center"/>
    </xf>
    <xf numFmtId="176" fontId="47" fillId="0" borderId="3" xfId="1" quotePrefix="1" applyNumberFormat="1" applyFont="1" applyFill="1" applyBorder="1" applyAlignment="1">
      <alignment horizontal="right" vertical="center"/>
    </xf>
    <xf numFmtId="0" fontId="45" fillId="3" borderId="0" xfId="0" applyFont="1" applyFill="1" applyBorder="1" applyAlignment="1">
      <alignment horizontal="right" vertical="center" wrapText="1"/>
    </xf>
    <xf numFmtId="176" fontId="44" fillId="3" borderId="0" xfId="1" applyNumberFormat="1" applyFont="1" applyFill="1" applyBorder="1" applyAlignment="1">
      <alignment horizontal="right" vertical="center"/>
    </xf>
    <xf numFmtId="168" fontId="45" fillId="3" borderId="0" xfId="2" applyNumberFormat="1" applyFont="1" applyFill="1" applyBorder="1" applyAlignment="1">
      <alignment horizontal="right" vertical="center"/>
    </xf>
    <xf numFmtId="0" fontId="42" fillId="0" borderId="18" xfId="0" applyFont="1" applyBorder="1" applyAlignment="1">
      <alignment horizontal="left" vertical="center" wrapText="1"/>
    </xf>
    <xf numFmtId="176" fontId="47" fillId="0" borderId="44" xfId="1" applyNumberFormat="1" applyFont="1" applyBorder="1" applyAlignment="1">
      <alignment vertical="center"/>
    </xf>
    <xf numFmtId="168" fontId="42" fillId="0" borderId="44" xfId="2" applyNumberFormat="1" applyFont="1" applyFill="1" applyBorder="1" applyAlignment="1">
      <alignment horizontal="right" vertical="center"/>
    </xf>
    <xf numFmtId="168" fontId="42" fillId="0" borderId="19" xfId="2" applyNumberFormat="1" applyFont="1" applyFill="1" applyBorder="1" applyAlignment="1">
      <alignment horizontal="right" vertical="center"/>
    </xf>
    <xf numFmtId="0" fontId="42" fillId="0" borderId="20" xfId="0" applyFont="1" applyBorder="1" applyAlignment="1">
      <alignment horizontal="left" vertical="center" wrapText="1"/>
    </xf>
    <xf numFmtId="176" fontId="47" fillId="0" borderId="22" xfId="1" applyNumberFormat="1" applyFont="1" applyBorder="1" applyAlignment="1">
      <alignment vertical="center"/>
    </xf>
    <xf numFmtId="168" fontId="42" fillId="0" borderId="21" xfId="2" applyNumberFormat="1" applyFont="1" applyFill="1" applyBorder="1" applyAlignment="1">
      <alignment horizontal="right" vertical="center"/>
    </xf>
    <xf numFmtId="176" fontId="47" fillId="3" borderId="3" xfId="1" applyNumberFormat="1" applyFont="1" applyFill="1" applyBorder="1" applyAlignment="1">
      <alignment vertical="center"/>
    </xf>
    <xf numFmtId="176" fontId="44" fillId="8" borderId="39" xfId="1" applyNumberFormat="1" applyFont="1" applyFill="1" applyBorder="1" applyAlignment="1">
      <alignment horizontal="right" vertical="center"/>
    </xf>
    <xf numFmtId="0" fontId="45" fillId="8" borderId="1" xfId="0" applyFont="1" applyFill="1" applyBorder="1" applyAlignment="1">
      <alignment horizontal="left" vertical="center" wrapText="1"/>
    </xf>
    <xf numFmtId="176" fontId="44" fillId="8" borderId="9" xfId="1" applyNumberFormat="1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172" fontId="16" fillId="0" borderId="0" xfId="1" applyNumberFormat="1" applyFont="1" applyFill="1" applyBorder="1" applyAlignment="1">
      <alignment vertical="center"/>
    </xf>
    <xf numFmtId="168" fontId="44" fillId="8" borderId="0" xfId="2" applyNumberFormat="1" applyFont="1" applyFill="1" applyBorder="1" applyAlignment="1">
      <alignment vertical="center"/>
    </xf>
    <xf numFmtId="0" fontId="15" fillId="0" borderId="38" xfId="0" applyFont="1" applyFill="1" applyBorder="1" applyAlignment="1">
      <alignment horizontal="left" vertical="center" wrapText="1"/>
    </xf>
    <xf numFmtId="170" fontId="19" fillId="0" borderId="0" xfId="1" applyNumberFormat="1" applyFont="1" applyFill="1" applyBorder="1" applyAlignment="1">
      <alignment vertical="center"/>
    </xf>
    <xf numFmtId="0" fontId="15" fillId="0" borderId="38" xfId="0" applyFont="1" applyFill="1" applyBorder="1" applyAlignment="1">
      <alignment vertical="center" wrapText="1"/>
    </xf>
    <xf numFmtId="176" fontId="15" fillId="5" borderId="0" xfId="4" applyNumberFormat="1" applyFont="1" applyFill="1" applyBorder="1" applyAlignment="1">
      <alignment horizontal="right" vertical="center"/>
    </xf>
    <xf numFmtId="0" fontId="45" fillId="5" borderId="54" xfId="0" applyFont="1" applyFill="1" applyBorder="1" applyAlignment="1">
      <alignment horizontal="right" vertical="center" wrapText="1"/>
    </xf>
    <xf numFmtId="176" fontId="44" fillId="5" borderId="55" xfId="1" applyNumberFormat="1" applyFont="1" applyFill="1" applyBorder="1" applyAlignment="1">
      <alignment horizontal="right" vertical="center"/>
    </xf>
    <xf numFmtId="176" fontId="44" fillId="5" borderId="56" xfId="1" applyNumberFormat="1" applyFont="1" applyFill="1" applyBorder="1" applyAlignment="1">
      <alignment horizontal="right" vertical="center"/>
    </xf>
    <xf numFmtId="176" fontId="44" fillId="5" borderId="57" xfId="1" applyNumberFormat="1" applyFont="1" applyFill="1" applyBorder="1" applyAlignment="1">
      <alignment horizontal="right" vertical="center"/>
    </xf>
    <xf numFmtId="168" fontId="45" fillId="5" borderId="57" xfId="2" applyNumberFormat="1" applyFont="1" applyFill="1" applyBorder="1" applyAlignment="1">
      <alignment horizontal="right" vertical="center"/>
    </xf>
    <xf numFmtId="168" fontId="45" fillId="5" borderId="58" xfId="2" applyNumberFormat="1" applyFont="1" applyFill="1" applyBorder="1" applyAlignment="1">
      <alignment horizontal="right" vertical="center"/>
    </xf>
    <xf numFmtId="169" fontId="15" fillId="0" borderId="0" xfId="1" applyNumberFormat="1" applyFont="1" applyFill="1" applyBorder="1" applyAlignment="1">
      <alignment vertical="center"/>
    </xf>
    <xf numFmtId="0" fontId="40" fillId="0" borderId="0" xfId="0" applyNumberFormat="1" applyFont="1" applyFill="1" applyBorder="1" applyAlignment="1">
      <alignment horizontal="center" vertical="center" wrapText="1"/>
    </xf>
    <xf numFmtId="0" fontId="49" fillId="6" borderId="0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53" fillId="0" borderId="14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17" fontId="13" fillId="0" borderId="14" xfId="0" quotePrefix="1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17" fontId="18" fillId="0" borderId="2" xfId="0" quotePrefix="1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left" vertical="center" wrapText="1"/>
    </xf>
    <xf numFmtId="2" fontId="18" fillId="3" borderId="0" xfId="0" quotePrefix="1" applyNumberFormat="1" applyFont="1" applyFill="1" applyBorder="1" applyAlignment="1">
      <alignment horizontal="center" vertical="center" wrapText="1"/>
    </xf>
    <xf numFmtId="2" fontId="18" fillId="3" borderId="2" xfId="0" quotePrefix="1" applyNumberFormat="1" applyFont="1" applyFill="1" applyBorder="1" applyAlignment="1">
      <alignment horizontal="center" vertical="center" wrapText="1"/>
    </xf>
    <xf numFmtId="2" fontId="18" fillId="0" borderId="0" xfId="0" quotePrefix="1" applyNumberFormat="1" applyFont="1" applyFill="1" applyBorder="1" applyAlignment="1">
      <alignment horizontal="center" vertical="center" wrapText="1"/>
    </xf>
    <xf numFmtId="2" fontId="18" fillId="0" borderId="2" xfId="0" quotePrefix="1" applyNumberFormat="1" applyFont="1" applyFill="1" applyBorder="1" applyAlignment="1">
      <alignment horizontal="center" vertical="center" wrapText="1"/>
    </xf>
    <xf numFmtId="2" fontId="13" fillId="3" borderId="0" xfId="0" quotePrefix="1" applyNumberFormat="1" applyFont="1" applyFill="1" applyBorder="1" applyAlignment="1">
      <alignment horizontal="center" vertical="center" wrapText="1"/>
    </xf>
    <xf numFmtId="2" fontId="13" fillId="3" borderId="2" xfId="0" quotePrefix="1" applyNumberFormat="1" applyFont="1" applyFill="1" applyBorder="1" applyAlignment="1">
      <alignment horizontal="center" vertical="center" wrapText="1"/>
    </xf>
    <xf numFmtId="2" fontId="13" fillId="0" borderId="0" xfId="0" quotePrefix="1" applyNumberFormat="1" applyFont="1" applyFill="1" applyBorder="1" applyAlignment="1">
      <alignment horizontal="center" vertical="center" wrapText="1"/>
    </xf>
    <xf numFmtId="2" fontId="13" fillId="0" borderId="2" xfId="0" quotePrefix="1" applyNumberFormat="1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5" fillId="0" borderId="38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36" xfId="0" applyFont="1" applyFill="1" applyBorder="1" applyAlignment="1">
      <alignment horizontal="left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5" fillId="0" borderId="38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</cellXfs>
  <cellStyles count="453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3" xfId="442" xr:uid="{A71088ED-3E43-4CD7-834C-62AD9CE2287C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0" defaultTableStyle="TableStyleMedium2" defaultPivotStyle="PivotStyleLight16"/>
  <colors>
    <mruColors>
      <color rgb="FFFFFFFF"/>
      <color rgb="FFEDEDED"/>
      <color rgb="FFFFC600"/>
      <color rgb="FFE80202"/>
      <color rgb="FF595959"/>
      <color rgb="FFFFAD0E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49"/>
  <sheetViews>
    <sheetView topLeftCell="A22" zoomScale="95" zoomScaleNormal="95" zoomScalePageLayoutView="95" workbookViewId="0">
      <selection activeCell="G31" sqref="G31"/>
    </sheetView>
  </sheetViews>
  <sheetFormatPr baseColWidth="10" defaultColWidth="11.453125" defaultRowHeight="13.5"/>
  <cols>
    <col min="1" max="1" width="11.453125" style="137"/>
    <col min="2" max="3" width="11.453125" style="137" customWidth="1"/>
    <col min="4" max="4" width="12.81640625" style="137" customWidth="1"/>
    <col min="5" max="6" width="11.453125" style="137" customWidth="1"/>
    <col min="7" max="7" width="13.81640625" style="137" customWidth="1"/>
    <col min="8" max="16384" width="11.453125" style="137"/>
  </cols>
  <sheetData>
    <row r="14" spans="9:9">
      <c r="I14" s="136"/>
    </row>
    <row r="21" spans="3:8" ht="17.5">
      <c r="C21" s="138" t="s">
        <v>70</v>
      </c>
      <c r="D21" s="139"/>
    </row>
    <row r="22" spans="3:8" ht="17.5">
      <c r="C22" s="139" t="s">
        <v>71</v>
      </c>
      <c r="D22" s="140"/>
    </row>
    <row r="23" spans="3:8" ht="17.5">
      <c r="C23" s="140" t="s">
        <v>72</v>
      </c>
      <c r="D23" s="140"/>
    </row>
    <row r="24" spans="3:8" ht="17.5">
      <c r="C24" s="140" t="s">
        <v>73</v>
      </c>
      <c r="D24" s="140"/>
    </row>
    <row r="25" spans="3:8" ht="17.5">
      <c r="C25" s="140" t="s">
        <v>74</v>
      </c>
      <c r="D25" s="140"/>
      <c r="E25" s="140"/>
      <c r="G25" s="140"/>
    </row>
    <row r="26" spans="3:8" ht="17.5">
      <c r="C26" s="140"/>
      <c r="D26" s="140"/>
      <c r="E26" s="140"/>
      <c r="G26" s="140"/>
    </row>
    <row r="27" spans="3:8" ht="17.5">
      <c r="C27" s="139" t="s">
        <v>75</v>
      </c>
      <c r="D27" s="140"/>
      <c r="E27" s="140"/>
      <c r="G27" s="140"/>
    </row>
    <row r="28" spans="3:8" ht="17.5">
      <c r="C28" s="140" t="s">
        <v>76</v>
      </c>
      <c r="D28" s="140"/>
      <c r="E28" s="140"/>
      <c r="G28" s="140"/>
    </row>
    <row r="29" spans="3:8" ht="17.5">
      <c r="C29" s="140" t="s">
        <v>77</v>
      </c>
      <c r="D29" s="140"/>
      <c r="E29" s="140"/>
      <c r="G29" s="140"/>
    </row>
    <row r="30" spans="3:8" ht="17.5">
      <c r="C30" s="140"/>
      <c r="D30" s="140"/>
      <c r="E30" s="140"/>
      <c r="G30" s="140"/>
      <c r="H30" s="141"/>
    </row>
    <row r="31" spans="3:8" ht="19" customHeight="1">
      <c r="C31" s="139" t="s">
        <v>78</v>
      </c>
      <c r="D31" s="140"/>
      <c r="E31" s="140"/>
      <c r="G31" s="140"/>
      <c r="H31" s="141"/>
    </row>
    <row r="32" spans="3:8" ht="17.5">
      <c r="C32" s="140" t="s">
        <v>79</v>
      </c>
      <c r="D32" s="140"/>
      <c r="E32" s="140"/>
      <c r="G32" s="140"/>
      <c r="H32" s="141"/>
    </row>
    <row r="33" spans="3:8" ht="17.5">
      <c r="C33" s="140" t="s">
        <v>80</v>
      </c>
      <c r="D33" s="140"/>
      <c r="E33" s="140"/>
      <c r="G33" s="140"/>
      <c r="H33" s="141"/>
    </row>
    <row r="34" spans="3:8" ht="17.5">
      <c r="C34" s="140"/>
      <c r="D34" s="140"/>
      <c r="E34" s="140"/>
      <c r="G34" s="140"/>
      <c r="H34" s="141"/>
    </row>
    <row r="35" spans="3:8" ht="19" customHeight="1">
      <c r="C35" s="140" t="s">
        <v>411</v>
      </c>
      <c r="D35" s="140"/>
      <c r="E35" s="140"/>
      <c r="G35" s="140"/>
      <c r="H35" s="141"/>
    </row>
    <row r="36" spans="3:8" ht="17.5">
      <c r="C36" s="142" t="s">
        <v>81</v>
      </c>
      <c r="D36" s="140"/>
      <c r="E36" s="140"/>
      <c r="G36" s="140"/>
      <c r="H36" s="141"/>
    </row>
    <row r="37" spans="3:8">
      <c r="H37" s="141"/>
    </row>
    <row r="38" spans="3:8">
      <c r="H38" s="141"/>
    </row>
    <row r="39" spans="3:8" ht="8.25" customHeight="1">
      <c r="E39" s="140"/>
      <c r="G39" s="140"/>
      <c r="H39" s="141"/>
    </row>
    <row r="40" spans="3:8" ht="17.5">
      <c r="C40" s="140"/>
      <c r="F40" s="140"/>
      <c r="G40" s="140"/>
      <c r="H40" s="141"/>
    </row>
    <row r="41" spans="3:8" ht="17.5">
      <c r="C41" s="140"/>
      <c r="F41" s="140"/>
      <c r="G41" s="140"/>
      <c r="H41" s="141"/>
    </row>
    <row r="42" spans="3:8" ht="17.5">
      <c r="C42" s="140"/>
      <c r="F42" s="140"/>
      <c r="G42" s="140"/>
      <c r="H42" s="141"/>
    </row>
    <row r="43" spans="3:8" ht="17.5">
      <c r="C43" s="140"/>
      <c r="F43" s="140"/>
      <c r="G43" s="140"/>
      <c r="H43" s="141"/>
    </row>
    <row r="44" spans="3:8" ht="17.5">
      <c r="C44" s="140"/>
      <c r="F44" s="140"/>
      <c r="G44" s="140"/>
    </row>
    <row r="45" spans="3:8" ht="17.5">
      <c r="C45" s="140"/>
      <c r="F45" s="140"/>
      <c r="G45" s="140"/>
    </row>
    <row r="46" spans="3:8" ht="17.5">
      <c r="C46" s="140"/>
      <c r="D46" s="140"/>
      <c r="E46" s="140"/>
      <c r="F46" s="140"/>
      <c r="G46" s="140"/>
    </row>
    <row r="47" spans="3:8" ht="17.5">
      <c r="C47" s="140"/>
      <c r="D47" s="140"/>
      <c r="E47" s="140"/>
      <c r="F47" s="140"/>
      <c r="G47" s="140"/>
    </row>
    <row r="48" spans="3:8" ht="17.5">
      <c r="C48" s="140"/>
      <c r="D48" s="140"/>
      <c r="E48" s="140"/>
      <c r="F48" s="140"/>
      <c r="G48" s="140"/>
    </row>
    <row r="49" spans="3:7" ht="17.5">
      <c r="C49" s="140"/>
      <c r="D49" s="140"/>
      <c r="E49" s="140"/>
      <c r="F49" s="140"/>
      <c r="G49" s="140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Valeria.KOHAN@supervielle.com.ar" xr:uid="{00000000-0004-0000-0000-000003000000}"/>
    <hyperlink ref="C36" r:id="rId4" xr:uid="{00000000-0004-0000-0000-000004000000}"/>
  </hyperlinks>
  <pageMargins left="0.7" right="0.7" top="0.75" bottom="0.75" header="0.3" footer="0.3"/>
  <pageSetup paperSize="9" orientation="portrait" horizontalDpi="4294967292" verticalDpi="4294967292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I96"/>
  <sheetViews>
    <sheetView showGridLines="0" topLeftCell="A49" zoomScale="140" zoomScaleNormal="140" zoomScalePageLayoutView="150" workbookViewId="0">
      <selection activeCell="G63" sqref="G63"/>
    </sheetView>
  </sheetViews>
  <sheetFormatPr baseColWidth="10" defaultColWidth="34.1796875" defaultRowHeight="11.15" customHeight="1"/>
  <cols>
    <col min="1" max="1" width="2.1796875" style="268" customWidth="1"/>
    <col min="2" max="2" width="29.1796875" style="268" customWidth="1"/>
    <col min="3" max="7" width="6.453125" style="268" bestFit="1" customWidth="1"/>
    <col min="8" max="9" width="5.81640625" style="268" bestFit="1" customWidth="1"/>
    <col min="10" max="16384" width="34.1796875" style="268"/>
  </cols>
  <sheetData>
    <row r="2" spans="2:9" ht="11.15" customHeight="1">
      <c r="B2" s="267" t="s">
        <v>437</v>
      </c>
    </row>
    <row r="3" spans="2:9" ht="10" customHeight="1" thickBot="1">
      <c r="B3" s="269" t="s">
        <v>407</v>
      </c>
      <c r="C3" s="269"/>
      <c r="D3" s="269"/>
      <c r="E3" s="269"/>
      <c r="F3" s="269"/>
      <c r="G3" s="269"/>
      <c r="H3" s="816" t="s">
        <v>21</v>
      </c>
      <c r="I3" s="816"/>
    </row>
    <row r="4" spans="2:9" ht="11.15" customHeight="1" thickTop="1" thickBot="1">
      <c r="B4" s="270" t="s">
        <v>357</v>
      </c>
      <c r="C4" s="271" t="s">
        <v>659</v>
      </c>
      <c r="D4" s="272" t="s">
        <v>637</v>
      </c>
      <c r="E4" s="272" t="s">
        <v>611</v>
      </c>
      <c r="F4" s="272" t="s">
        <v>601</v>
      </c>
      <c r="G4" s="272" t="s">
        <v>569</v>
      </c>
      <c r="H4" s="272" t="s">
        <v>22</v>
      </c>
      <c r="I4" s="272" t="s">
        <v>23</v>
      </c>
    </row>
    <row r="5" spans="2:9" ht="11.15" customHeight="1" thickTop="1">
      <c r="B5" s="273" t="s">
        <v>88</v>
      </c>
      <c r="C5" s="274">
        <v>12209.441999999999</v>
      </c>
      <c r="D5" s="275">
        <v>12521.801101666435</v>
      </c>
      <c r="E5" s="275">
        <v>12345.185836384022</v>
      </c>
      <c r="F5" s="275">
        <v>12371.628804539381</v>
      </c>
      <c r="G5" s="275">
        <v>12579.613039016376</v>
      </c>
      <c r="H5" s="276">
        <v>-2.494522146856859E-2</v>
      </c>
      <c r="I5" s="276">
        <v>-2.9426265964483278E-2</v>
      </c>
    </row>
    <row r="6" spans="2:9" ht="11.15" customHeight="1">
      <c r="B6" s="273" t="s">
        <v>5</v>
      </c>
      <c r="C6" s="274">
        <v>3887.7970000000005</v>
      </c>
      <c r="D6" s="275">
        <v>3534.2436689787396</v>
      </c>
      <c r="E6" s="275">
        <v>2941.9132316473374</v>
      </c>
      <c r="F6" s="275">
        <v>3424.0939633159742</v>
      </c>
      <c r="G6" s="275">
        <v>3304.3790877093566</v>
      </c>
      <c r="H6" s="276">
        <v>0.10003648987887259</v>
      </c>
      <c r="I6" s="276">
        <v>0.17655901360127468</v>
      </c>
    </row>
    <row r="7" spans="2:9" ht="11.15" customHeight="1">
      <c r="B7" s="273" t="s">
        <v>685</v>
      </c>
      <c r="C7" s="274">
        <v>16097.239</v>
      </c>
      <c r="D7" s="275">
        <v>16056.044770645174</v>
      </c>
      <c r="E7" s="275">
        <v>15287.099068031359</v>
      </c>
      <c r="F7" s="275">
        <v>15795.722767855355</v>
      </c>
      <c r="G7" s="275">
        <v>15883.992126725732</v>
      </c>
      <c r="H7" s="276">
        <v>2.5656523722541458E-3</v>
      </c>
      <c r="I7" s="276">
        <v>1.3425269389013783E-2</v>
      </c>
    </row>
    <row r="8" spans="2:9" ht="15" hidden="1">
      <c r="B8" s="273" t="s">
        <v>481</v>
      </c>
      <c r="C8" s="471">
        <v>0</v>
      </c>
      <c r="D8" s="275">
        <v>0</v>
      </c>
      <c r="E8" s="275">
        <v>0</v>
      </c>
      <c r="F8" s="275">
        <v>0</v>
      </c>
      <c r="G8" s="472">
        <v>0</v>
      </c>
      <c r="H8" s="276"/>
      <c r="I8" s="276"/>
    </row>
    <row r="9" spans="2:9" ht="23.15" customHeight="1">
      <c r="B9" s="273" t="s">
        <v>358</v>
      </c>
      <c r="C9" s="274">
        <v>3095.1170000000002</v>
      </c>
      <c r="D9" s="275">
        <v>3399.8102960173487</v>
      </c>
      <c r="E9" s="275">
        <v>3433.3781209079652</v>
      </c>
      <c r="F9" s="275">
        <v>3329.3449004087797</v>
      </c>
      <c r="G9" s="275">
        <v>3283.8881069205499</v>
      </c>
      <c r="H9" s="276">
        <v>-8.9620675710723186E-2</v>
      </c>
      <c r="I9" s="276">
        <v>-5.7484025269535999E-2</v>
      </c>
    </row>
    <row r="10" spans="2:9" ht="11.15" customHeight="1">
      <c r="B10" s="273" t="s">
        <v>359</v>
      </c>
      <c r="C10" s="274">
        <v>703.673</v>
      </c>
      <c r="D10" s="275">
        <v>701.70572427353454</v>
      </c>
      <c r="E10" s="275">
        <v>608.09350870046558</v>
      </c>
      <c r="F10" s="275">
        <v>651.51652291995845</v>
      </c>
      <c r="G10" s="275">
        <v>674.91237838811355</v>
      </c>
      <c r="H10" s="276">
        <v>2.8035623173834345E-3</v>
      </c>
      <c r="I10" s="276">
        <v>4.2613860010354498E-2</v>
      </c>
    </row>
    <row r="11" spans="2:9" ht="11.15" customHeight="1">
      <c r="B11" s="273" t="s">
        <v>405</v>
      </c>
      <c r="C11" s="274">
        <v>-3117.3690000000001</v>
      </c>
      <c r="D11" s="275">
        <v>-2256.9484167119285</v>
      </c>
      <c r="E11" s="275">
        <v>-2072.7222018911384</v>
      </c>
      <c r="F11" s="275">
        <v>-2368.1967170358266</v>
      </c>
      <c r="G11" s="275">
        <v>-2772.1075759074415</v>
      </c>
      <c r="H11" s="276">
        <v>0.38123183361965762</v>
      </c>
      <c r="I11" s="276">
        <v>0.12454834981630847</v>
      </c>
    </row>
    <row r="12" spans="2:9" ht="11.15" customHeight="1">
      <c r="B12" s="273" t="s">
        <v>360</v>
      </c>
      <c r="C12" s="274">
        <v>-1977.66</v>
      </c>
      <c r="D12" s="275">
        <v>-1889.2441292149238</v>
      </c>
      <c r="E12" s="275">
        <v>-1836.2671166556161</v>
      </c>
      <c r="F12" s="275">
        <v>-2599.0556118140007</v>
      </c>
      <c r="G12" s="275">
        <v>-2129.3084742612232</v>
      </c>
      <c r="H12" s="276">
        <v>4.6799600653949058E-2</v>
      </c>
      <c r="I12" s="276">
        <v>-7.1219588939004486E-2</v>
      </c>
    </row>
    <row r="13" spans="2:9" ht="7.5">
      <c r="B13" s="273" t="s">
        <v>361</v>
      </c>
      <c r="C13" s="274">
        <v>12014.306</v>
      </c>
      <c r="D13" s="275">
        <v>11905.587469807055</v>
      </c>
      <c r="E13" s="275">
        <v>11637.825282292</v>
      </c>
      <c r="F13" s="275">
        <v>12038.040164823984</v>
      </c>
      <c r="G13" s="275">
        <v>11945.48594907147</v>
      </c>
      <c r="H13" s="276">
        <v>9.1317232743584054E-3</v>
      </c>
      <c r="I13" s="276">
        <v>5.7611763323768272E-3</v>
      </c>
    </row>
    <row r="14" spans="2:9" ht="11.5" customHeight="1">
      <c r="B14" s="273" t="s">
        <v>30</v>
      </c>
      <c r="C14" s="274">
        <v>-435.59100000000126</v>
      </c>
      <c r="D14" s="275">
        <v>-115.15727037300803</v>
      </c>
      <c r="E14" s="275">
        <v>402.23249832522822</v>
      </c>
      <c r="F14" s="275">
        <v>-568.41580980356287</v>
      </c>
      <c r="G14" s="275">
        <v>247.1174344955341</v>
      </c>
      <c r="H14" s="276"/>
      <c r="I14" s="276"/>
    </row>
    <row r="15" spans="2:9" ht="11.15" customHeight="1">
      <c r="B15" s="273" t="s">
        <v>362</v>
      </c>
      <c r="C15" s="274">
        <v>-377.572</v>
      </c>
      <c r="D15" s="275">
        <v>-770.73536251832991</v>
      </c>
      <c r="E15" s="275">
        <v>-76.983376049562935</v>
      </c>
      <c r="F15" s="275">
        <v>-444.5399784383946</v>
      </c>
      <c r="G15" s="275">
        <v>293.59048307265289</v>
      </c>
      <c r="H15" s="276"/>
      <c r="I15" s="276"/>
    </row>
    <row r="16" spans="2:9" ht="11.15" customHeight="1">
      <c r="B16" s="273" t="s">
        <v>364</v>
      </c>
      <c r="C16" s="277">
        <v>-0.82669924768862069</v>
      </c>
      <c r="D16" s="278">
        <v>-1.6875360046849863</v>
      </c>
      <c r="E16" s="278">
        <v>-0.16855619342722411</v>
      </c>
      <c r="F16" s="278">
        <v>-0.97332658603534294</v>
      </c>
      <c r="G16" s="278">
        <v>0.64282052558108349</v>
      </c>
      <c r="H16" s="276"/>
      <c r="I16" s="276"/>
    </row>
    <row r="17" spans="2:9" ht="11.15" customHeight="1">
      <c r="B17" s="273" t="s">
        <v>365</v>
      </c>
      <c r="C17" s="277">
        <v>-4.1334962384431035</v>
      </c>
      <c r="D17" s="278">
        <v>-8.4376800234249316</v>
      </c>
      <c r="E17" s="278">
        <v>-0.84278096713612061</v>
      </c>
      <c r="F17" s="278">
        <v>-4.8666329301767144</v>
      </c>
      <c r="G17" s="278">
        <v>3.2141026279054175</v>
      </c>
      <c r="H17" s="276"/>
      <c r="I17" s="276"/>
    </row>
    <row r="18" spans="2:9" ht="7.5">
      <c r="B18" s="273" t="s">
        <v>366</v>
      </c>
      <c r="C18" s="277">
        <v>456.72232200000002</v>
      </c>
      <c r="D18" s="278">
        <v>456.72232200000002</v>
      </c>
      <c r="E18" s="278">
        <v>456.72232200000002</v>
      </c>
      <c r="F18" s="278">
        <v>456.72232200000002</v>
      </c>
      <c r="G18" s="278">
        <v>456.72232200000002</v>
      </c>
      <c r="H18" s="276"/>
      <c r="I18" s="276"/>
    </row>
    <row r="19" spans="2:9" ht="10.5" customHeight="1">
      <c r="B19" s="273" t="s">
        <v>436</v>
      </c>
      <c r="C19" s="274">
        <v>-130.495</v>
      </c>
      <c r="D19" s="275">
        <v>181.59924045544798</v>
      </c>
      <c r="E19" s="275">
        <v>196.6785189817067</v>
      </c>
      <c r="F19" s="275">
        <v>285.06736819134943</v>
      </c>
      <c r="G19" s="275">
        <v>-780.5058701788189</v>
      </c>
      <c r="H19" s="276"/>
      <c r="I19" s="276"/>
    </row>
    <row r="20" spans="2:9" ht="9.5" customHeight="1">
      <c r="B20" s="273" t="s">
        <v>31</v>
      </c>
      <c r="C20" s="277">
        <v>-508.06700000000001</v>
      </c>
      <c r="D20" s="278">
        <v>-589.1361220628819</v>
      </c>
      <c r="E20" s="278">
        <v>119.69514293214377</v>
      </c>
      <c r="F20" s="278">
        <v>-159.47261024704517</v>
      </c>
      <c r="G20" s="278">
        <v>-486.91538710616601</v>
      </c>
      <c r="H20" s="276"/>
      <c r="I20" s="276"/>
    </row>
    <row r="21" spans="2:9" ht="11.15" customHeight="1">
      <c r="B21" s="279" t="s">
        <v>367</v>
      </c>
      <c r="C21" s="280" t="s">
        <v>660</v>
      </c>
      <c r="D21" s="342" t="s">
        <v>638</v>
      </c>
      <c r="E21" s="281" t="s">
        <v>612</v>
      </c>
      <c r="F21" s="281" t="s">
        <v>602</v>
      </c>
      <c r="G21" s="281" t="s">
        <v>570</v>
      </c>
      <c r="H21" s="282" t="s">
        <v>22</v>
      </c>
      <c r="I21" s="282" t="s">
        <v>23</v>
      </c>
    </row>
    <row r="22" spans="2:9" ht="11.15" customHeight="1">
      <c r="B22" s="283" t="s">
        <v>252</v>
      </c>
      <c r="C22" s="274">
        <v>446239.28500000003</v>
      </c>
      <c r="D22" s="275">
        <v>455270.80203818128</v>
      </c>
      <c r="E22" s="275">
        <v>471616.56137384265</v>
      </c>
      <c r="F22" s="275">
        <v>448786.55944091617</v>
      </c>
      <c r="G22" s="275">
        <v>454878.05212154234</v>
      </c>
      <c r="H22" s="284">
        <v>-1.9837681216868019E-2</v>
      </c>
      <c r="I22" s="284">
        <v>-1.8991391387760403E-2</v>
      </c>
    </row>
    <row r="23" spans="2:9" ht="11.15" customHeight="1">
      <c r="B23" s="283" t="s">
        <v>482</v>
      </c>
      <c r="C23" s="274">
        <v>438227.33396517928</v>
      </c>
      <c r="D23" s="275">
        <v>444939.02613418025</v>
      </c>
      <c r="E23" s="275">
        <v>452240.23019616207</v>
      </c>
      <c r="F23" s="275">
        <v>449201.36232877936</v>
      </c>
      <c r="G23" s="275">
        <v>431683.97063631739</v>
      </c>
      <c r="H23" s="284">
        <v>-1.5084521192296863E-2</v>
      </c>
      <c r="I23" s="284">
        <v>1.5157763025615001E-2</v>
      </c>
    </row>
    <row r="24" spans="2:9" ht="11.15" customHeight="1">
      <c r="B24" s="273" t="s">
        <v>492</v>
      </c>
      <c r="C24" s="558">
        <v>166942.46299999999</v>
      </c>
      <c r="D24" s="275">
        <v>187126.79571506934</v>
      </c>
      <c r="E24" s="275">
        <v>190746.91345980368</v>
      </c>
      <c r="F24" s="275">
        <v>181456.48917152159</v>
      </c>
      <c r="G24" s="275">
        <v>182517.16864771099</v>
      </c>
      <c r="H24" s="276">
        <v>-0.10786447038725144</v>
      </c>
      <c r="I24" s="276">
        <v>-8.5332825197243833E-2</v>
      </c>
    </row>
    <row r="25" spans="2:9" ht="11.15" customHeight="1">
      <c r="B25" s="273" t="s">
        <v>288</v>
      </c>
      <c r="C25" s="558">
        <v>341298.32200000004</v>
      </c>
      <c r="D25" s="275">
        <v>334812.41172152507</v>
      </c>
      <c r="E25" s="275">
        <v>357880.16027406603</v>
      </c>
      <c r="F25" s="275">
        <v>339987.39040466712</v>
      </c>
      <c r="G25" s="275">
        <v>332989.56960107351</v>
      </c>
      <c r="H25" s="276">
        <v>1.9371773719874863E-2</v>
      </c>
      <c r="I25" s="276">
        <v>2.4951989964371979E-2</v>
      </c>
    </row>
    <row r="26" spans="2:9" ht="11.15" customHeight="1">
      <c r="B26" s="283" t="s">
        <v>369</v>
      </c>
      <c r="C26" s="558">
        <v>61445.400999999998</v>
      </c>
      <c r="D26" s="275">
        <v>61950.944465450608</v>
      </c>
      <c r="E26" s="275">
        <v>62540.081134639215</v>
      </c>
      <c r="F26" s="275">
        <v>62420.384978337053</v>
      </c>
      <c r="G26" s="275">
        <v>63177.280395656264</v>
      </c>
      <c r="H26" s="284">
        <v>-8.1603835068656538E-3</v>
      </c>
      <c r="I26" s="284">
        <v>-2.7413009626405804E-2</v>
      </c>
    </row>
    <row r="27" spans="2:9" ht="12.65" customHeight="1">
      <c r="B27" s="283" t="s">
        <v>483</v>
      </c>
      <c r="C27" s="274">
        <v>61233.139577299058</v>
      </c>
      <c r="D27" s="275">
        <v>62365.038885582755</v>
      </c>
      <c r="E27" s="275">
        <v>62584.973490882738</v>
      </c>
      <c r="F27" s="275">
        <v>62999.110502156815</v>
      </c>
      <c r="G27" s="275">
        <v>63779.038048179209</v>
      </c>
      <c r="H27" s="284">
        <v>-1.8149580734813986E-2</v>
      </c>
      <c r="I27" s="284">
        <v>-3.9917479924312382E-2</v>
      </c>
    </row>
    <row r="28" spans="2:9" s="290" customFormat="1" ht="3" customHeight="1" thickBot="1">
      <c r="B28" s="283"/>
      <c r="C28" s="286"/>
      <c r="D28" s="287"/>
      <c r="E28" s="288"/>
      <c r="F28" s="285"/>
      <c r="G28" s="285"/>
      <c r="H28" s="289"/>
      <c r="I28" s="289"/>
    </row>
    <row r="29" spans="2:9" s="290" customFormat="1" ht="11.15" customHeight="1" thickTop="1" thickBot="1">
      <c r="B29" s="283"/>
      <c r="C29" s="288"/>
      <c r="D29" s="288"/>
      <c r="E29" s="288"/>
      <c r="F29" s="285"/>
      <c r="G29" s="285"/>
      <c r="H29" s="289"/>
      <c r="I29" s="289"/>
    </row>
    <row r="30" spans="2:9" ht="11.15" customHeight="1" thickTop="1" thickBot="1">
      <c r="B30" s="270" t="s">
        <v>370</v>
      </c>
      <c r="C30" s="271" t="s">
        <v>659</v>
      </c>
      <c r="D30" s="272" t="s">
        <v>637</v>
      </c>
      <c r="E30" s="272" t="s">
        <v>611</v>
      </c>
      <c r="F30" s="272" t="s">
        <v>601</v>
      </c>
      <c r="G30" s="272" t="s">
        <v>569</v>
      </c>
      <c r="H30" s="272"/>
      <c r="I30" s="272"/>
    </row>
    <row r="31" spans="2:9" ht="11.15" customHeight="1" thickTop="1">
      <c r="B31" s="291" t="s">
        <v>371</v>
      </c>
      <c r="C31" s="292"/>
      <c r="D31" s="291"/>
      <c r="E31" s="291"/>
      <c r="F31" s="293"/>
      <c r="G31" s="293"/>
      <c r="H31" s="293"/>
      <c r="I31" s="293"/>
    </row>
    <row r="32" spans="2:9" ht="11.15" customHeight="1">
      <c r="B32" s="273" t="s">
        <v>32</v>
      </c>
      <c r="C32" s="652">
        <v>-2.4664552731180039E-2</v>
      </c>
      <c r="D32" s="276">
        <v>-4.9433809473435918E-2</v>
      </c>
      <c r="E32" s="276">
        <v>-4.920246618672945E-3</v>
      </c>
      <c r="F32" s="276">
        <v>-2.8225159047169438E-2</v>
      </c>
      <c r="G32" s="276">
        <v>1.8412976555141656E-2</v>
      </c>
      <c r="H32" s="293"/>
      <c r="I32" s="293"/>
    </row>
    <row r="33" spans="2:9" ht="11.15" customHeight="1">
      <c r="B33" s="273" t="s">
        <v>33</v>
      </c>
      <c r="C33" s="652">
        <v>-3.4463573651022069E-3</v>
      </c>
      <c r="D33" s="276">
        <v>-6.9289077131741584E-3</v>
      </c>
      <c r="E33" s="276">
        <v>-6.8090692432356929E-4</v>
      </c>
      <c r="F33" s="276">
        <v>-3.9584918098536587E-3</v>
      </c>
      <c r="G33" s="276">
        <v>2.7204205209648172E-3</v>
      </c>
      <c r="H33" s="293"/>
      <c r="I33" s="293"/>
    </row>
    <row r="34" spans="2:9" ht="11.15" customHeight="1">
      <c r="B34" s="273" t="s">
        <v>372</v>
      </c>
      <c r="C34" s="652">
        <v>0.19243428240993593</v>
      </c>
      <c r="D34" s="276">
        <v>0.18334681267232936</v>
      </c>
      <c r="E34" s="276">
        <v>0.16813760420479656</v>
      </c>
      <c r="F34" s="276">
        <v>0.17942111486134091</v>
      </c>
      <c r="G34" s="276">
        <v>0.19384667578917267</v>
      </c>
      <c r="H34" s="293"/>
      <c r="I34" s="293"/>
    </row>
    <row r="35" spans="2:9" ht="11.15" customHeight="1">
      <c r="B35" s="273" t="s">
        <v>373</v>
      </c>
      <c r="C35" s="652">
        <v>0.19093206991204123</v>
      </c>
      <c r="D35" s="276">
        <v>0.2034728339817361</v>
      </c>
      <c r="E35" s="276">
        <v>0.20909314469392887</v>
      </c>
      <c r="F35" s="276">
        <v>0.20129165809651334</v>
      </c>
      <c r="G35" s="276">
        <v>0.19950823267223491</v>
      </c>
      <c r="H35" s="293"/>
      <c r="I35" s="293"/>
    </row>
    <row r="36" spans="2:9" ht="11.15" customHeight="1">
      <c r="B36" s="273" t="s">
        <v>374</v>
      </c>
      <c r="C36" s="652">
        <v>0.12202718510536606</v>
      </c>
      <c r="D36" s="276">
        <v>0.11845224338354185</v>
      </c>
      <c r="E36" s="276">
        <v>0.11365528368637076</v>
      </c>
      <c r="F36" s="276">
        <v>0.11807140862888828</v>
      </c>
      <c r="G36" s="276">
        <v>0.12182792260212313</v>
      </c>
      <c r="H36" s="293"/>
      <c r="I36" s="293"/>
    </row>
    <row r="37" spans="2:9" ht="11.15" customHeight="1">
      <c r="B37" s="273" t="s">
        <v>244</v>
      </c>
      <c r="C37" s="652">
        <v>0.74154939303929646</v>
      </c>
      <c r="D37" s="276">
        <v>0.76573339339793323</v>
      </c>
      <c r="E37" s="276">
        <v>0.74877932413993986</v>
      </c>
      <c r="F37" s="276">
        <v>0.75089122196708813</v>
      </c>
      <c r="G37" s="276">
        <v>0.71860284427768306</v>
      </c>
      <c r="H37" s="293"/>
      <c r="I37" s="293"/>
    </row>
    <row r="38" spans="2:9" ht="11.15" customHeight="1">
      <c r="B38" s="291" t="s">
        <v>375</v>
      </c>
      <c r="C38" s="652"/>
      <c r="D38" s="276"/>
      <c r="E38" s="276"/>
      <c r="F38" s="276"/>
      <c r="G38" s="276"/>
      <c r="H38" s="293"/>
      <c r="I38" s="293"/>
    </row>
    <row r="39" spans="2:9" ht="11.15" customHeight="1">
      <c r="B39" s="273" t="s">
        <v>376</v>
      </c>
      <c r="C39" s="652">
        <v>0.48913941920874726</v>
      </c>
      <c r="D39" s="276">
        <v>0.55890041717411032</v>
      </c>
      <c r="E39" s="276">
        <v>0.53299102810469789</v>
      </c>
      <c r="F39" s="276">
        <v>0.53371534898285478</v>
      </c>
      <c r="G39" s="276">
        <v>0.54811677811238613</v>
      </c>
      <c r="H39" s="293"/>
      <c r="I39" s="293"/>
    </row>
    <row r="40" spans="2:9" ht="11.15" customHeight="1">
      <c r="B40" s="273" t="s">
        <v>377</v>
      </c>
      <c r="C40" s="699">
        <v>0.48810148101880219</v>
      </c>
      <c r="D40" s="284">
        <v>0.56144634593779197</v>
      </c>
      <c r="E40" s="284">
        <v>0.52928560948046477</v>
      </c>
      <c r="F40" s="284">
        <v>0.51953471254371353</v>
      </c>
      <c r="G40" s="284">
        <v>0.53652336071235174</v>
      </c>
      <c r="H40" s="293"/>
      <c r="I40" s="293"/>
    </row>
    <row r="41" spans="2:9" ht="11.15" customHeight="1">
      <c r="B41" s="273" t="s">
        <v>378</v>
      </c>
      <c r="C41" s="699">
        <v>0.49948067847700212</v>
      </c>
      <c r="D41" s="284">
        <v>0.53590583253787905</v>
      </c>
      <c r="E41" s="284">
        <v>0.56199881871886992</v>
      </c>
      <c r="F41" s="284">
        <v>0.63344380130851996</v>
      </c>
      <c r="G41" s="284">
        <v>0.62555511880038206</v>
      </c>
      <c r="H41" s="293"/>
      <c r="I41" s="293"/>
    </row>
    <row r="42" spans="2:9" ht="11.15" customHeight="1">
      <c r="B42" s="273" t="s">
        <v>484</v>
      </c>
      <c r="C42" s="699">
        <v>1.1628000000000001</v>
      </c>
      <c r="D42" s="284">
        <v>1.0954999999999999</v>
      </c>
      <c r="E42" s="284">
        <v>1.2596000000000001</v>
      </c>
      <c r="F42" s="284">
        <v>1.2602</v>
      </c>
      <c r="G42" s="284">
        <v>1.238</v>
      </c>
      <c r="H42" s="293"/>
      <c r="I42" s="293"/>
    </row>
    <row r="43" spans="2:9" s="294" customFormat="1" ht="11.15" customHeight="1">
      <c r="B43" s="273" t="s">
        <v>379</v>
      </c>
      <c r="C43" s="652">
        <v>0.13769608159891167</v>
      </c>
      <c r="D43" s="276">
        <v>0.13607493427671008</v>
      </c>
      <c r="E43" s="276">
        <v>0.13260789857009442</v>
      </c>
      <c r="F43" s="276">
        <v>0.1390870195758499</v>
      </c>
      <c r="G43" s="276">
        <v>0.13888839019820512</v>
      </c>
      <c r="H43" s="293"/>
      <c r="I43" s="293"/>
    </row>
    <row r="44" spans="2:9" ht="8.5">
      <c r="B44" s="273" t="s">
        <v>662</v>
      </c>
      <c r="C44" s="652">
        <v>0.14372598496430089</v>
      </c>
      <c r="D44" s="276">
        <v>0.13312355772896065</v>
      </c>
      <c r="E44" s="276">
        <v>0.14667088361570471</v>
      </c>
      <c r="F44" s="276">
        <v>0.14815058140069987</v>
      </c>
      <c r="G44" s="276">
        <v>0.14400638782708047</v>
      </c>
      <c r="H44" s="293"/>
      <c r="I44" s="293"/>
    </row>
    <row r="45" spans="2:9" ht="8.5">
      <c r="B45" s="273" t="s">
        <v>485</v>
      </c>
      <c r="C45" s="652">
        <v>0.13779851315803354</v>
      </c>
      <c r="D45" s="276">
        <v>0.12700380478329037</v>
      </c>
      <c r="E45" s="276">
        <v>0.14063649486079846</v>
      </c>
      <c r="F45" s="276">
        <v>0.14250665761342585</v>
      </c>
      <c r="G45" s="276">
        <v>0.13818025484909524</v>
      </c>
      <c r="H45" s="293"/>
      <c r="I45" s="293"/>
    </row>
    <row r="46" spans="2:9" ht="11.15" customHeight="1">
      <c r="B46" s="273" t="s">
        <v>380</v>
      </c>
      <c r="C46" s="652">
        <v>0.60657280391704715</v>
      </c>
      <c r="D46" s="276">
        <v>0.65166950443672178</v>
      </c>
      <c r="E46" s="276">
        <v>0.56974980308665923</v>
      </c>
      <c r="F46" s="276">
        <v>0.55244654881285793</v>
      </c>
      <c r="G46" s="276">
        <v>0.50635399681399484</v>
      </c>
      <c r="H46" s="293"/>
      <c r="I46" s="293"/>
    </row>
    <row r="47" spans="2:9" ht="11.15" customHeight="1">
      <c r="B47" s="295" t="s">
        <v>381</v>
      </c>
      <c r="C47" s="654"/>
      <c r="D47" s="296"/>
      <c r="E47" s="296"/>
      <c r="F47" s="296"/>
      <c r="G47" s="296"/>
      <c r="H47" s="296"/>
      <c r="I47" s="296"/>
    </row>
    <row r="48" spans="2:9" ht="11.15" customHeight="1">
      <c r="B48" s="297" t="s">
        <v>605</v>
      </c>
      <c r="C48" s="652">
        <v>4.3397526545727198E-2</v>
      </c>
      <c r="D48" s="276">
        <v>4.2756761415160133E-2</v>
      </c>
      <c r="E48" s="276">
        <v>5.2674477678160823E-2</v>
      </c>
      <c r="F48" s="276">
        <v>4.3524871743191196E-2</v>
      </c>
      <c r="G48" s="276">
        <v>3.3523054880038643E-2</v>
      </c>
      <c r="H48" s="276"/>
      <c r="I48" s="276"/>
    </row>
    <row r="49" spans="2:9" ht="11.15" customHeight="1">
      <c r="B49" s="297" t="s">
        <v>382</v>
      </c>
      <c r="C49" s="652">
        <v>4.6614815851975237E-2</v>
      </c>
      <c r="D49" s="276">
        <v>4.6988082067015602E-2</v>
      </c>
      <c r="E49" s="276">
        <v>6.5921780382787079E-2</v>
      </c>
      <c r="F49" s="276">
        <v>7.1316783855365717E-2</v>
      </c>
      <c r="G49" s="276">
        <v>6.8793434162604319E-2</v>
      </c>
      <c r="H49" s="276"/>
      <c r="I49" s="276"/>
    </row>
    <row r="50" spans="2:9" ht="11.15" customHeight="1">
      <c r="B50" s="297" t="s">
        <v>606</v>
      </c>
      <c r="C50" s="652">
        <v>1.074135315128111</v>
      </c>
      <c r="D50" s="276">
        <v>1.0989626087619251</v>
      </c>
      <c r="E50" s="276">
        <v>1.2514937648848992</v>
      </c>
      <c r="F50" s="276">
        <v>1.6385294430309756</v>
      </c>
      <c r="G50" s="276">
        <v>2.052123066014711</v>
      </c>
      <c r="H50" s="276"/>
      <c r="I50" s="276"/>
    </row>
    <row r="51" spans="2:9" ht="11.15" customHeight="1" thickBot="1">
      <c r="B51" s="297" t="s">
        <v>460</v>
      </c>
      <c r="C51" s="653">
        <v>4.777662116839998E-2</v>
      </c>
      <c r="D51" s="276">
        <v>4.2449767145408081E-2</v>
      </c>
      <c r="E51" s="276">
        <v>4.1193912454216108E-2</v>
      </c>
      <c r="F51" s="276">
        <v>6.2120305147765481E-2</v>
      </c>
      <c r="G51" s="276">
        <v>4.9918605888525522E-2</v>
      </c>
      <c r="H51" s="276"/>
      <c r="I51" s="276"/>
    </row>
    <row r="52" spans="2:9" ht="11.15" customHeight="1" thickTop="1" thickBot="1">
      <c r="B52" s="297"/>
      <c r="C52" s="276"/>
      <c r="D52" s="276"/>
      <c r="E52" s="276"/>
      <c r="F52" s="276"/>
      <c r="G52" s="276"/>
      <c r="H52" s="276"/>
      <c r="I52" s="276"/>
    </row>
    <row r="53" spans="2:9" ht="11.15" customHeight="1" thickTop="1" thickBot="1">
      <c r="B53" s="270" t="s">
        <v>383</v>
      </c>
      <c r="C53" s="271" t="s">
        <v>659</v>
      </c>
      <c r="D53" s="272" t="s">
        <v>637</v>
      </c>
      <c r="E53" s="272" t="s">
        <v>611</v>
      </c>
      <c r="F53" s="272" t="s">
        <v>601</v>
      </c>
      <c r="G53" s="272" t="s">
        <v>569</v>
      </c>
    </row>
    <row r="54" spans="2:9" ht="11.15" customHeight="1" thickTop="1">
      <c r="B54" s="297" t="s">
        <v>607</v>
      </c>
      <c r="C54" s="652">
        <v>0.161</v>
      </c>
      <c r="D54" s="276">
        <v>0.10199999999999999</v>
      </c>
      <c r="E54" s="276">
        <v>9.2799999999999994E-2</v>
      </c>
      <c r="F54" s="276">
        <v>0.109</v>
      </c>
      <c r="G54" s="276">
        <v>0.13</v>
      </c>
    </row>
    <row r="55" spans="2:9" ht="11.15" customHeight="1">
      <c r="B55" s="297" t="s">
        <v>384</v>
      </c>
      <c r="C55" s="652">
        <v>0.52700000000000002</v>
      </c>
      <c r="D55" s="276">
        <v>0.51400000000000001</v>
      </c>
      <c r="E55" s="276">
        <v>0.51900000000000002</v>
      </c>
      <c r="F55" s="276">
        <v>0.48399999999999999</v>
      </c>
      <c r="G55" s="276">
        <v>0.40600000000000003</v>
      </c>
    </row>
    <row r="56" spans="2:9" ht="11.15" customHeight="1">
      <c r="B56" s="297" t="s">
        <v>385</v>
      </c>
      <c r="C56" s="652">
        <v>0.11799999999999999</v>
      </c>
      <c r="D56" s="276">
        <v>9.9000000000000005E-2</v>
      </c>
      <c r="E56" s="276">
        <v>9.4046591889560105E-2</v>
      </c>
      <c r="F56" s="276">
        <v>0.12805895439377069</v>
      </c>
      <c r="G56" s="276">
        <v>0.11799999999999999</v>
      </c>
    </row>
    <row r="57" spans="2:9" ht="11.15" customHeight="1">
      <c r="B57" s="297" t="s">
        <v>386</v>
      </c>
      <c r="C57" s="471">
        <v>110.98</v>
      </c>
      <c r="D57" s="657">
        <v>102.75</v>
      </c>
      <c r="E57" s="657">
        <v>98.74</v>
      </c>
      <c r="F57" s="657">
        <v>95.73</v>
      </c>
      <c r="G57" s="657">
        <v>91.99</v>
      </c>
    </row>
    <row r="58" spans="2:9" ht="11.15" customHeight="1">
      <c r="B58" s="297" t="s">
        <v>151</v>
      </c>
      <c r="C58" s="652">
        <v>0.41812500000000002</v>
      </c>
      <c r="D58" s="276">
        <v>0.34100000000000003</v>
      </c>
      <c r="E58" s="276">
        <v>0.34187499999999998</v>
      </c>
      <c r="F58" s="276">
        <v>0.34125</v>
      </c>
      <c r="G58" s="276">
        <v>0.34062500000000001</v>
      </c>
    </row>
    <row r="59" spans="2:9" ht="11.15" customHeight="1">
      <c r="B59" s="297" t="s">
        <v>152</v>
      </c>
      <c r="C59" s="652">
        <v>0.38603483606557376</v>
      </c>
      <c r="D59" s="276">
        <v>0.34200000000000003</v>
      </c>
      <c r="E59" s="276">
        <v>0.341494140625</v>
      </c>
      <c r="F59" s="276">
        <v>0.34110416666666665</v>
      </c>
      <c r="G59" s="276">
        <v>0.34095833333333331</v>
      </c>
    </row>
    <row r="60" spans="2:9" ht="11.15" customHeight="1">
      <c r="B60" s="297" t="s">
        <v>149</v>
      </c>
      <c r="C60" s="652">
        <v>0.44500000000000001</v>
      </c>
      <c r="D60" s="276">
        <v>0.38</v>
      </c>
      <c r="E60" s="276">
        <v>0.38</v>
      </c>
      <c r="F60" s="276">
        <v>0.38</v>
      </c>
      <c r="G60" s="276">
        <v>0.38</v>
      </c>
    </row>
    <row r="61" spans="2:9" ht="11.15" customHeight="1">
      <c r="B61" s="297" t="s">
        <v>150</v>
      </c>
      <c r="C61" s="652">
        <v>0.41278688524590168</v>
      </c>
      <c r="D61" s="276">
        <v>0.38</v>
      </c>
      <c r="E61" s="276">
        <v>0.38</v>
      </c>
      <c r="F61" s="276">
        <v>0.38</v>
      </c>
      <c r="G61" s="276">
        <v>0.38</v>
      </c>
    </row>
    <row r="62" spans="2:9" ht="11.15" customHeight="1">
      <c r="B62" s="298" t="s">
        <v>387</v>
      </c>
      <c r="C62" s="560"/>
      <c r="D62" s="559"/>
      <c r="E62" s="559"/>
      <c r="F62" s="559"/>
      <c r="G62" s="559"/>
    </row>
    <row r="63" spans="2:9" ht="11.15" customHeight="1">
      <c r="B63" s="297" t="s">
        <v>686</v>
      </c>
      <c r="C63" s="722">
        <v>1.9535340000000001</v>
      </c>
      <c r="D63" s="656">
        <v>1.961905</v>
      </c>
      <c r="E63" s="656">
        <v>1.9841299999999999</v>
      </c>
      <c r="F63" s="656">
        <v>1.95567</v>
      </c>
      <c r="G63" s="656" t="s">
        <v>502</v>
      </c>
    </row>
    <row r="64" spans="2:9" ht="11.15" customHeight="1">
      <c r="B64" s="297" t="s">
        <v>479</v>
      </c>
      <c r="C64" s="669">
        <v>184</v>
      </c>
      <c r="D64" s="506">
        <v>184</v>
      </c>
      <c r="E64" s="506">
        <v>184</v>
      </c>
      <c r="F64" s="506">
        <v>184</v>
      </c>
      <c r="G64" s="506">
        <v>185</v>
      </c>
    </row>
    <row r="65" spans="2:9" ht="11.15" customHeight="1">
      <c r="B65" s="297" t="s">
        <v>580</v>
      </c>
      <c r="C65" s="669">
        <v>104</v>
      </c>
      <c r="D65" s="506">
        <v>104</v>
      </c>
      <c r="E65" s="506">
        <v>104</v>
      </c>
      <c r="F65" s="506">
        <v>104</v>
      </c>
      <c r="G65" s="506">
        <v>104</v>
      </c>
    </row>
    <row r="66" spans="2:9" ht="11.15" customHeight="1">
      <c r="B66" s="297" t="s">
        <v>687</v>
      </c>
      <c r="C66" s="669">
        <v>3431</v>
      </c>
      <c r="D66" s="506">
        <v>3498</v>
      </c>
      <c r="E66" s="506">
        <v>3578</v>
      </c>
      <c r="F66" s="506">
        <v>3652</v>
      </c>
      <c r="G66" s="506">
        <v>3687</v>
      </c>
    </row>
    <row r="67" spans="2:9" ht="11.15" customHeight="1" thickBot="1">
      <c r="B67" s="297" t="s">
        <v>688</v>
      </c>
      <c r="C67" s="692">
        <v>1100</v>
      </c>
      <c r="D67" s="506">
        <v>1313</v>
      </c>
      <c r="E67" s="506">
        <v>1310</v>
      </c>
      <c r="F67" s="506">
        <v>1314</v>
      </c>
      <c r="G67" s="506">
        <v>1336</v>
      </c>
    </row>
    <row r="68" spans="2:9" ht="11.15" customHeight="1" thickTop="1">
      <c r="C68" s="655"/>
      <c r="D68" s="655"/>
      <c r="E68" s="655"/>
      <c r="F68" s="655"/>
      <c r="G68" s="655"/>
      <c r="H68" s="294"/>
    </row>
    <row r="69" spans="2:9" s="567" customFormat="1" ht="11.15" hidden="1" customHeight="1">
      <c r="B69" s="566" t="s">
        <v>533</v>
      </c>
      <c r="C69" s="567">
        <v>496</v>
      </c>
      <c r="D69" s="567">
        <v>463</v>
      </c>
    </row>
    <row r="70" spans="2:9" s="570" customFormat="1" ht="11.15" hidden="1" customHeight="1" thickBot="1">
      <c r="B70" s="568" t="s">
        <v>25</v>
      </c>
      <c r="C70" s="569">
        <v>0.14456426697755756</v>
      </c>
      <c r="D70" s="569">
        <v>0.13236134934248142</v>
      </c>
      <c r="E70" s="568"/>
      <c r="F70" s="568"/>
      <c r="G70" s="568"/>
      <c r="H70" s="817" t="s">
        <v>21</v>
      </c>
      <c r="I70" s="817"/>
    </row>
    <row r="71" spans="2:9" s="567" customFormat="1" ht="11.15" hidden="1" customHeight="1" thickTop="1" thickBot="1">
      <c r="B71" s="571" t="s">
        <v>357</v>
      </c>
      <c r="C71" s="572" t="s">
        <v>601</v>
      </c>
      <c r="D71" s="573" t="s">
        <v>569</v>
      </c>
      <c r="E71" s="574" t="s">
        <v>538</v>
      </c>
      <c r="F71" s="574" t="s">
        <v>499</v>
      </c>
      <c r="G71" s="574" t="s">
        <v>475</v>
      </c>
      <c r="H71" s="574" t="s">
        <v>22</v>
      </c>
      <c r="I71" s="574" t="s">
        <v>23</v>
      </c>
    </row>
    <row r="72" spans="2:9" s="567" customFormat="1" ht="11.15" hidden="1" customHeight="1" thickTop="1">
      <c r="B72" s="575" t="s">
        <v>88</v>
      </c>
      <c r="C72" s="576">
        <v>0</v>
      </c>
      <c r="D72" s="577">
        <v>7728.8109999999997</v>
      </c>
      <c r="E72" s="578">
        <v>7453.8790000000045</v>
      </c>
      <c r="F72" s="578">
        <v>8397.7419999999947</v>
      </c>
      <c r="G72" s="578">
        <v>8109.2400000000007</v>
      </c>
      <c r="H72" s="579">
        <v>-1</v>
      </c>
      <c r="I72" s="579">
        <v>-1</v>
      </c>
    </row>
    <row r="73" spans="2:9" s="567" customFormat="1" ht="11.15" hidden="1" customHeight="1">
      <c r="B73" s="575" t="s">
        <v>5</v>
      </c>
      <c r="C73" s="576">
        <v>0</v>
      </c>
      <c r="D73" s="577">
        <v>1767.636</v>
      </c>
      <c r="E73" s="578">
        <v>1812.2909999999999</v>
      </c>
      <c r="F73" s="578">
        <v>1290.8330000000001</v>
      </c>
      <c r="G73" s="578">
        <v>941.82899999999995</v>
      </c>
      <c r="H73" s="579">
        <v>-1</v>
      </c>
      <c r="I73" s="579">
        <v>-1</v>
      </c>
    </row>
    <row r="74" spans="2:9" s="567" customFormat="1" ht="11.15" hidden="1" customHeight="1">
      <c r="B74" s="575" t="s">
        <v>6</v>
      </c>
      <c r="C74" s="576">
        <v>0</v>
      </c>
      <c r="D74" s="577">
        <v>9496.4470000000001</v>
      </c>
      <c r="E74" s="578">
        <v>9266.1700000000037</v>
      </c>
      <c r="F74" s="578">
        <v>9688.5749999999953</v>
      </c>
      <c r="G74" s="578">
        <v>9051.0690000000013</v>
      </c>
      <c r="H74" s="579">
        <v>-1</v>
      </c>
      <c r="I74" s="579">
        <v>-1</v>
      </c>
    </row>
    <row r="75" spans="2:9" s="567" customFormat="1" ht="15" hidden="1">
      <c r="B75" s="575" t="s">
        <v>358</v>
      </c>
      <c r="C75" s="576">
        <v>0</v>
      </c>
      <c r="D75" s="577">
        <v>2019.0570000000002</v>
      </c>
      <c r="E75" s="578">
        <v>1776.6899999999991</v>
      </c>
      <c r="F75" s="578">
        <v>1685.296</v>
      </c>
      <c r="G75" s="578">
        <v>1583.2210000000005</v>
      </c>
      <c r="H75" s="579">
        <v>-1</v>
      </c>
      <c r="I75" s="579">
        <v>-1</v>
      </c>
    </row>
    <row r="76" spans="2:9" s="567" customFormat="1" ht="11.15" hidden="1" customHeight="1">
      <c r="B76" s="575" t="s">
        <v>359</v>
      </c>
      <c r="C76" s="576">
        <v>0</v>
      </c>
      <c r="D76" s="577">
        <v>372.23599999999999</v>
      </c>
      <c r="E76" s="578">
        <v>777.78599999999994</v>
      </c>
      <c r="F76" s="578">
        <v>293.86400000000003</v>
      </c>
      <c r="G76" s="578">
        <v>355.38400000000001</v>
      </c>
      <c r="H76" s="579">
        <v>-1</v>
      </c>
      <c r="I76" s="579">
        <v>-1</v>
      </c>
    </row>
    <row r="77" spans="2:9" s="567" customFormat="1" ht="11.15" hidden="1" customHeight="1">
      <c r="B77" s="575" t="s">
        <v>360</v>
      </c>
      <c r="C77" s="576">
        <v>0</v>
      </c>
      <c r="D77" s="577">
        <v>-1312.7360000000001</v>
      </c>
      <c r="E77" s="578">
        <v>-974.82500000000073</v>
      </c>
      <c r="F77" s="578">
        <v>-2650.6709999999998</v>
      </c>
      <c r="G77" s="578">
        <v>-2205.3179999999998</v>
      </c>
      <c r="H77" s="579">
        <v>-1</v>
      </c>
      <c r="I77" s="579">
        <v>-1</v>
      </c>
    </row>
    <row r="78" spans="2:9" s="567" customFormat="1" ht="11.15" hidden="1" customHeight="1">
      <c r="B78" s="575" t="s">
        <v>361</v>
      </c>
      <c r="C78" s="576">
        <v>0</v>
      </c>
      <c r="D78" s="577">
        <v>7369.3619999999992</v>
      </c>
      <c r="E78" s="578">
        <v>7095.2950000000001</v>
      </c>
      <c r="F78" s="578">
        <v>6223.1050000000005</v>
      </c>
      <c r="G78" s="578">
        <v>5883.9609999999993</v>
      </c>
      <c r="H78" s="579">
        <v>-1</v>
      </c>
      <c r="I78" s="579">
        <v>-1</v>
      </c>
    </row>
    <row r="79" spans="2:9" s="567" customFormat="1" ht="11.15" hidden="1" customHeight="1">
      <c r="B79" s="575" t="s">
        <v>30</v>
      </c>
      <c r="C79" s="576">
        <v>0</v>
      </c>
      <c r="D79" s="577">
        <v>2048.6370000000006</v>
      </c>
      <c r="E79" s="578">
        <v>4219.8920000000035</v>
      </c>
      <c r="F79" s="578">
        <v>1962.6339999999955</v>
      </c>
      <c r="G79" s="578">
        <v>1992.0010000000002</v>
      </c>
      <c r="H79" s="579">
        <v>-1</v>
      </c>
      <c r="I79" s="579">
        <v>-1</v>
      </c>
    </row>
    <row r="80" spans="2:9" s="567" customFormat="1" ht="11.15" hidden="1" customHeight="1">
      <c r="B80" s="575" t="s">
        <v>362</v>
      </c>
      <c r="C80" s="576">
        <v>0</v>
      </c>
      <c r="D80" s="577">
        <v>2899.4079999999999</v>
      </c>
      <c r="E80" s="578">
        <v>3946.5999999999995</v>
      </c>
      <c r="F80" s="578">
        <v>1930.2599999999998</v>
      </c>
      <c r="G80" s="578">
        <v>1923.453</v>
      </c>
      <c r="H80" s="579">
        <v>-1</v>
      </c>
      <c r="I80" s="579">
        <v>-1</v>
      </c>
    </row>
    <row r="81" spans="2:9" s="567" customFormat="1" ht="11.15" hidden="1" customHeight="1">
      <c r="B81" s="575" t="s">
        <v>363</v>
      </c>
      <c r="C81" s="576">
        <v>0</v>
      </c>
      <c r="D81" s="577">
        <v>2434.2660000000001</v>
      </c>
      <c r="E81" s="578">
        <v>5133.41</v>
      </c>
      <c r="F81" s="578">
        <v>2223.808</v>
      </c>
      <c r="G81" s="578">
        <v>1874.9569999999999</v>
      </c>
      <c r="H81" s="579">
        <v>-1</v>
      </c>
      <c r="I81" s="579">
        <v>-1</v>
      </c>
    </row>
    <row r="82" spans="2:9" s="567" customFormat="1" ht="11.15" hidden="1" customHeight="1">
      <c r="B82" s="575" t="s">
        <v>364</v>
      </c>
      <c r="C82" s="576">
        <v>0</v>
      </c>
      <c r="D82" s="577">
        <v>6.3482949274373324</v>
      </c>
      <c r="E82" s="578">
        <v>8.6411366598368264</v>
      </c>
      <c r="F82" s="578">
        <v>4.226331639643397</v>
      </c>
      <c r="G82" s="578">
        <v>4.2114276166252278</v>
      </c>
      <c r="H82" s="579"/>
      <c r="I82" s="579"/>
    </row>
    <row r="83" spans="2:9" s="567" customFormat="1" ht="11.15" hidden="1" customHeight="1">
      <c r="B83" s="575" t="s">
        <v>365</v>
      </c>
      <c r="C83" s="576">
        <v>0</v>
      </c>
      <c r="D83" s="577">
        <v>31.741474637186663</v>
      </c>
      <c r="E83" s="578">
        <v>56.198369914575792</v>
      </c>
      <c r="F83" s="578">
        <v>24.345295739672647</v>
      </c>
      <c r="G83" s="578">
        <v>20.526224684941063</v>
      </c>
      <c r="H83" s="579"/>
      <c r="I83" s="579"/>
    </row>
    <row r="84" spans="2:9" s="567" customFormat="1" ht="11.15" hidden="1" customHeight="1">
      <c r="B84" s="575" t="s">
        <v>366</v>
      </c>
      <c r="C84" s="576">
        <v>456.72232200000002</v>
      </c>
      <c r="D84" s="577">
        <v>456.72232200000002</v>
      </c>
      <c r="E84" s="578">
        <v>456.72232200000002</v>
      </c>
      <c r="F84" s="578">
        <v>456.72232200000002</v>
      </c>
      <c r="G84" s="578">
        <v>456.72232200000002</v>
      </c>
      <c r="H84" s="579"/>
      <c r="I84" s="579"/>
    </row>
    <row r="85" spans="2:9" s="567" customFormat="1" ht="11.15" hidden="1" customHeight="1">
      <c r="B85" s="580" t="s">
        <v>367</v>
      </c>
      <c r="C85" s="581" t="s">
        <v>602</v>
      </c>
      <c r="D85" s="582" t="s">
        <v>570</v>
      </c>
      <c r="E85" s="583" t="s">
        <v>540</v>
      </c>
      <c r="F85" s="583" t="s">
        <v>498</v>
      </c>
      <c r="G85" s="583" t="s">
        <v>476</v>
      </c>
      <c r="H85" s="584" t="s">
        <v>22</v>
      </c>
      <c r="I85" s="584" t="s">
        <v>23</v>
      </c>
    </row>
    <row r="86" spans="2:9" s="567" customFormat="1" ht="11.15" hidden="1" customHeight="1">
      <c r="B86" s="575" t="s">
        <v>252</v>
      </c>
      <c r="C86" s="586">
        <v>0</v>
      </c>
      <c r="D86" s="587">
        <v>286837.136</v>
      </c>
      <c r="E86" s="588">
        <v>245369.08299999998</v>
      </c>
      <c r="F86" s="588">
        <v>231155.85199999998</v>
      </c>
      <c r="G86" s="588">
        <v>222401.13300000003</v>
      </c>
      <c r="H86" s="579">
        <v>-1</v>
      </c>
      <c r="I86" s="579">
        <v>-1</v>
      </c>
    </row>
    <row r="87" spans="2:9" s="567" customFormat="1" ht="11.15" hidden="1" customHeight="1">
      <c r="B87" s="575" t="s">
        <v>482</v>
      </c>
      <c r="C87" s="586"/>
      <c r="D87" s="587">
        <v>266441.50014622038</v>
      </c>
      <c r="E87" s="588">
        <v>238262.4675</v>
      </c>
      <c r="F87" s="588">
        <v>226778.49249999999</v>
      </c>
      <c r="G87" s="588">
        <v>207540.302</v>
      </c>
      <c r="H87" s="579">
        <v>-1</v>
      </c>
      <c r="I87" s="579">
        <v>-1</v>
      </c>
    </row>
    <row r="88" spans="2:9" s="567" customFormat="1" ht="11.15" hidden="1" customHeight="1">
      <c r="B88" s="575" t="s">
        <v>368</v>
      </c>
      <c r="C88" s="586"/>
      <c r="D88" s="587">
        <v>117672.06173721001</v>
      </c>
      <c r="E88" s="588">
        <v>110364.37499999999</v>
      </c>
      <c r="F88" s="588">
        <v>102787.40300000001</v>
      </c>
      <c r="G88" s="588">
        <v>100280.628</v>
      </c>
      <c r="H88" s="579">
        <v>-1</v>
      </c>
      <c r="I88" s="579">
        <v>-1</v>
      </c>
    </row>
    <row r="89" spans="2:9" s="567" customFormat="1" ht="11.15" hidden="1" customHeight="1">
      <c r="B89" s="575" t="s">
        <v>288</v>
      </c>
      <c r="C89" s="586"/>
      <c r="D89" s="587">
        <v>214684.29100000003</v>
      </c>
      <c r="E89" s="588">
        <v>178641.595</v>
      </c>
      <c r="F89" s="588">
        <v>170259.11799999999</v>
      </c>
      <c r="G89" s="588">
        <v>158604.239</v>
      </c>
      <c r="H89" s="579">
        <v>-1</v>
      </c>
      <c r="I89" s="579">
        <v>-1</v>
      </c>
    </row>
    <row r="90" spans="2:9" s="567" customFormat="1" ht="11.15" hidden="1" customHeight="1">
      <c r="B90" s="575" t="s">
        <v>369</v>
      </c>
      <c r="C90" s="586">
        <v>0</v>
      </c>
      <c r="D90" s="587">
        <v>10426.807000000001</v>
      </c>
      <c r="E90" s="588">
        <v>31903.423999999999</v>
      </c>
      <c r="F90" s="588">
        <v>26770.013999999999</v>
      </c>
      <c r="G90" s="588">
        <v>24876.91</v>
      </c>
      <c r="H90" s="579">
        <v>-1</v>
      </c>
      <c r="I90" s="579">
        <v>-1</v>
      </c>
    </row>
    <row r="91" spans="2:9" s="567" customFormat="1" ht="11.15" hidden="1" customHeight="1">
      <c r="B91" s="575" t="s">
        <v>483</v>
      </c>
      <c r="C91" s="586"/>
      <c r="D91" s="587">
        <v>39365.33142611455</v>
      </c>
      <c r="E91" s="588">
        <v>29336.719000000001</v>
      </c>
      <c r="F91" s="588">
        <v>25823.462</v>
      </c>
      <c r="G91" s="588">
        <v>23781.078000000001</v>
      </c>
      <c r="H91" s="579">
        <v>-1</v>
      </c>
      <c r="I91" s="579">
        <v>-1</v>
      </c>
    </row>
    <row r="92" spans="2:9" s="567" customFormat="1" ht="11.15" hidden="1" customHeight="1">
      <c r="B92" s="580" t="s">
        <v>409</v>
      </c>
      <c r="C92" s="581" t="s">
        <v>601</v>
      </c>
      <c r="D92" s="582" t="s">
        <v>569</v>
      </c>
      <c r="E92" s="584" t="s">
        <v>538</v>
      </c>
      <c r="F92" s="584" t="s">
        <v>499</v>
      </c>
      <c r="G92" s="584" t="s">
        <v>475</v>
      </c>
      <c r="H92" s="589"/>
      <c r="I92" s="585"/>
    </row>
    <row r="93" spans="2:9" s="567" customFormat="1" ht="11.15" hidden="1" customHeight="1">
      <c r="B93" s="575" t="s">
        <v>32</v>
      </c>
      <c r="C93" s="562"/>
      <c r="D93" s="579">
        <v>0.29461537804572507</v>
      </c>
      <c r="E93" s="579">
        <v>0.53811061830056728</v>
      </c>
      <c r="F93" s="579">
        <v>0.29899321787295602</v>
      </c>
      <c r="G93" s="579">
        <v>0.32352662902833923</v>
      </c>
      <c r="H93" s="579"/>
      <c r="I93" s="579"/>
    </row>
    <row r="94" spans="2:9" s="567" customFormat="1" ht="11.15" hidden="1" customHeight="1" thickBot="1">
      <c r="B94" s="575" t="s">
        <v>33</v>
      </c>
      <c r="C94" s="563"/>
      <c r="D94" s="579">
        <v>4.3527873824593159E-2</v>
      </c>
      <c r="E94" s="579">
        <v>6.6256343962357397E-2</v>
      </c>
      <c r="F94" s="579">
        <v>3.4046614892283049E-2</v>
      </c>
      <c r="G94" s="579">
        <v>3.707141179740598E-2</v>
      </c>
      <c r="H94" s="579"/>
      <c r="I94" s="579"/>
    </row>
    <row r="95" spans="2:9" s="567" customFormat="1" ht="11.15" hidden="1" customHeight="1" thickTop="1"/>
    <row r="96" spans="2:9" s="567" customFormat="1" ht="11.15" hidden="1" customHeight="1"/>
  </sheetData>
  <mergeCells count="2">
    <mergeCell ref="H3:I3"/>
    <mergeCell ref="H70:I70"/>
  </mergeCells>
  <pageMargins left="0.7" right="0.7" top="0.75" bottom="0.75" header="0.3" footer="0.3"/>
  <pageSetup paperSize="9" orientation="portrait" horizontalDpi="300" verticalDpi="300" r:id="rId1"/>
  <ignoredErrors>
    <ignoredError sqref="G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B2:I39"/>
  <sheetViews>
    <sheetView showGridLines="0" zoomScale="92" zoomScaleNormal="92" zoomScalePageLayoutView="112" workbookViewId="0">
      <selection activeCell="L19" sqref="L19"/>
    </sheetView>
  </sheetViews>
  <sheetFormatPr baseColWidth="10" defaultColWidth="10.81640625" defaultRowHeight="9"/>
  <cols>
    <col min="1" max="1" width="5" style="152" customWidth="1"/>
    <col min="2" max="2" width="22.7265625" style="152" customWidth="1"/>
    <col min="3" max="3" width="7.7265625" style="154" customWidth="1"/>
    <col min="4" max="6" width="7.7265625" style="152" bestFit="1" customWidth="1"/>
    <col min="7" max="7" width="7.453125" style="152" bestFit="1" customWidth="1"/>
    <col min="8" max="9" width="6.36328125" style="152" bestFit="1" customWidth="1"/>
    <col min="10" max="16384" width="10.81640625" style="152"/>
  </cols>
  <sheetData>
    <row r="2" spans="2:9" ht="15.75" customHeight="1" thickBot="1">
      <c r="B2" s="301" t="s">
        <v>24</v>
      </c>
      <c r="C2" s="440"/>
      <c r="D2" s="437"/>
      <c r="E2" s="437"/>
      <c r="F2" s="437"/>
      <c r="G2" s="437"/>
      <c r="H2" s="818" t="s">
        <v>21</v>
      </c>
      <c r="I2" s="818"/>
    </row>
    <row r="3" spans="2:9" ht="23.5" thickTop="1" thickBot="1">
      <c r="B3" s="303" t="s">
        <v>407</v>
      </c>
      <c r="C3" s="299" t="s">
        <v>659</v>
      </c>
      <c r="D3" s="438" t="s">
        <v>637</v>
      </c>
      <c r="E3" s="438" t="s">
        <v>611</v>
      </c>
      <c r="F3" s="438" t="s">
        <v>601</v>
      </c>
      <c r="G3" s="438" t="s">
        <v>569</v>
      </c>
      <c r="H3" s="438" t="s">
        <v>22</v>
      </c>
      <c r="I3" s="438" t="s">
        <v>23</v>
      </c>
    </row>
    <row r="4" spans="2:9" ht="15.5" thickTop="1">
      <c r="B4" s="439" t="s">
        <v>558</v>
      </c>
      <c r="C4" s="445"/>
      <c r="D4" s="446"/>
      <c r="E4" s="446"/>
      <c r="F4" s="446"/>
      <c r="G4" s="446"/>
      <c r="H4" s="340"/>
      <c r="I4" s="340"/>
    </row>
    <row r="5" spans="2:9">
      <c r="B5" s="300" t="s">
        <v>0</v>
      </c>
      <c r="C5" s="447">
        <v>30442.672999999999</v>
      </c>
      <c r="D5" s="461">
        <v>30141.627168603703</v>
      </c>
      <c r="E5" s="466">
        <v>31041.967065680423</v>
      </c>
      <c r="F5" s="466">
        <v>30255.103105393795</v>
      </c>
      <c r="G5" s="466">
        <v>28601.121309262464</v>
      </c>
      <c r="H5" s="340">
        <v>9.9877100102236938E-3</v>
      </c>
      <c r="I5" s="340">
        <v>6.4387394844591217E-2</v>
      </c>
    </row>
    <row r="6" spans="2:9">
      <c r="B6" s="300" t="s">
        <v>1</v>
      </c>
      <c r="C6" s="447">
        <v>-18233.231</v>
      </c>
      <c r="D6" s="461">
        <v>-17619.826066937268</v>
      </c>
      <c r="E6" s="466">
        <v>-18696.781229296401</v>
      </c>
      <c r="F6" s="466">
        <v>-17883.474300854414</v>
      </c>
      <c r="G6" s="466">
        <v>-16021.508270246088</v>
      </c>
      <c r="H6" s="340">
        <v>3.4813336450224996E-2</v>
      </c>
      <c r="I6" s="340">
        <v>0.13804709846583885</v>
      </c>
    </row>
    <row r="7" spans="2:9">
      <c r="B7" s="315" t="s">
        <v>2</v>
      </c>
      <c r="C7" s="448">
        <v>12209.441999999999</v>
      </c>
      <c r="D7" s="462">
        <v>12521.801101666435</v>
      </c>
      <c r="E7" s="467">
        <v>12345.185836384022</v>
      </c>
      <c r="F7" s="467">
        <v>12371.628804539381</v>
      </c>
      <c r="G7" s="467">
        <v>12579.613039016376</v>
      </c>
      <c r="H7" s="444">
        <v>-2.494522146856859E-2</v>
      </c>
      <c r="I7" s="444">
        <v>-2.9426265964483278E-2</v>
      </c>
    </row>
    <row r="8" spans="2:9" ht="15">
      <c r="B8" s="300" t="s">
        <v>3</v>
      </c>
      <c r="C8" s="447">
        <v>3295.6640000000002</v>
      </c>
      <c r="D8" s="461">
        <v>2911.2152700642832</v>
      </c>
      <c r="E8" s="466">
        <v>2714.3846432284554</v>
      </c>
      <c r="F8" s="466">
        <v>3200.7909421894842</v>
      </c>
      <c r="G8" s="466">
        <v>2931.349192850917</v>
      </c>
      <c r="H8" s="340">
        <v>0.13205781581628884</v>
      </c>
      <c r="I8" s="340">
        <v>0.12428229568745608</v>
      </c>
    </row>
    <row r="9" spans="2:9" ht="15">
      <c r="B9" s="300" t="s">
        <v>480</v>
      </c>
      <c r="C9" s="447">
        <v>122.19</v>
      </c>
      <c r="D9" s="461">
        <v>214.44404009586253</v>
      </c>
      <c r="E9" s="466">
        <v>-17.500105170938987</v>
      </c>
      <c r="F9" s="466">
        <v>-35.062716256326006</v>
      </c>
      <c r="G9" s="466">
        <v>133.15283786634276</v>
      </c>
      <c r="H9" s="441" t="s">
        <v>474</v>
      </c>
      <c r="I9" s="441">
        <v>-8.2332739144073908E-2</v>
      </c>
    </row>
    <row r="10" spans="2:9" ht="15">
      <c r="B10" s="300" t="s">
        <v>4</v>
      </c>
      <c r="C10" s="447">
        <v>469.94299999999998</v>
      </c>
      <c r="D10" s="461">
        <v>408.58435881859413</v>
      </c>
      <c r="E10" s="466">
        <v>245.02869358982099</v>
      </c>
      <c r="F10" s="466">
        <v>258.36573738281584</v>
      </c>
      <c r="G10" s="466">
        <v>239.87705699209644</v>
      </c>
      <c r="H10" s="340">
        <v>0.15017373978490522</v>
      </c>
      <c r="I10" s="340">
        <v>0.95909940655760106</v>
      </c>
    </row>
    <row r="11" spans="2:9">
      <c r="B11" s="315" t="s">
        <v>5</v>
      </c>
      <c r="C11" s="448">
        <v>3887.7970000000005</v>
      </c>
      <c r="D11" s="462">
        <v>3534.2436689787396</v>
      </c>
      <c r="E11" s="467">
        <v>2941.9132316473374</v>
      </c>
      <c r="F11" s="467">
        <v>3424.0939633159742</v>
      </c>
      <c r="G11" s="467">
        <v>3304.3790877093566</v>
      </c>
      <c r="H11" s="444">
        <v>0.10003648987887259</v>
      </c>
      <c r="I11" s="444">
        <v>0.17655901360127468</v>
      </c>
    </row>
    <row r="12" spans="2:9">
      <c r="B12" s="315" t="s">
        <v>6</v>
      </c>
      <c r="C12" s="448">
        <v>16097.239</v>
      </c>
      <c r="D12" s="462">
        <v>16056.044770645174</v>
      </c>
      <c r="E12" s="467">
        <v>15287.099068031359</v>
      </c>
      <c r="F12" s="467">
        <v>15795.722767855355</v>
      </c>
      <c r="G12" s="467">
        <v>15883.992126725732</v>
      </c>
      <c r="H12" s="444">
        <v>2.5656523722541458E-3</v>
      </c>
      <c r="I12" s="444">
        <v>1.3425269389013783E-2</v>
      </c>
    </row>
    <row r="13" spans="2:9" ht="22.5" hidden="1">
      <c r="B13" s="300" t="s">
        <v>481</v>
      </c>
      <c r="C13" s="447"/>
      <c r="D13" s="461"/>
      <c r="E13" s="466"/>
      <c r="F13" s="466"/>
      <c r="G13" s="466"/>
      <c r="H13" s="340" t="e">
        <v>#DIV/0!</v>
      </c>
      <c r="I13" s="441" t="e">
        <v>#DIV/0!</v>
      </c>
    </row>
    <row r="14" spans="2:9">
      <c r="B14" s="300" t="s">
        <v>27</v>
      </c>
      <c r="C14" s="447">
        <v>4828.9170000000004</v>
      </c>
      <c r="D14" s="461">
        <v>4911.4618145725726</v>
      </c>
      <c r="E14" s="466">
        <v>4917.9200556876285</v>
      </c>
      <c r="F14" s="466">
        <v>4780.1890886549772</v>
      </c>
      <c r="G14" s="466">
        <v>4733.7488849230404</v>
      </c>
      <c r="H14" s="340">
        <v>-1.6806567512681725E-2</v>
      </c>
      <c r="I14" s="340">
        <v>2.0104174807427988E-2</v>
      </c>
    </row>
    <row r="15" spans="2:9">
      <c r="B15" s="300" t="s">
        <v>28</v>
      </c>
      <c r="C15" s="447">
        <v>-1733.8</v>
      </c>
      <c r="D15" s="461">
        <v>-1511.6515185552239</v>
      </c>
      <c r="E15" s="466">
        <v>-1484.5419347796631</v>
      </c>
      <c r="F15" s="466">
        <v>-1450.8441882461975</v>
      </c>
      <c r="G15" s="466">
        <v>-1449.8607780024902</v>
      </c>
      <c r="H15" s="340">
        <v>0.1469574691772193</v>
      </c>
      <c r="I15" s="340">
        <v>0.19583895661257911</v>
      </c>
    </row>
    <row r="16" spans="2:9">
      <c r="B16" s="300" t="s">
        <v>7</v>
      </c>
      <c r="C16" s="447">
        <v>703.673</v>
      </c>
      <c r="D16" s="461">
        <v>701.70572427353454</v>
      </c>
      <c r="E16" s="466">
        <v>608.09350870046558</v>
      </c>
      <c r="F16" s="466">
        <v>651.51652291995845</v>
      </c>
      <c r="G16" s="466">
        <v>674.91237838811355</v>
      </c>
      <c r="H16" s="340">
        <v>2.8035623173834345E-3</v>
      </c>
      <c r="I16" s="340">
        <v>4.2613860010354498E-2</v>
      </c>
    </row>
    <row r="17" spans="2:9">
      <c r="B17" s="315" t="s">
        <v>8</v>
      </c>
      <c r="C17" s="448">
        <v>3798.79</v>
      </c>
      <c r="D17" s="462">
        <v>4101.5160202908828</v>
      </c>
      <c r="E17" s="467">
        <v>4041.4716296084307</v>
      </c>
      <c r="F17" s="467">
        <v>3980.8614233287381</v>
      </c>
      <c r="G17" s="467">
        <v>3958.8004853086636</v>
      </c>
      <c r="H17" s="444">
        <v>-7.3808323262239295E-2</v>
      </c>
      <c r="I17" s="444">
        <v>-4.041893141684505E-2</v>
      </c>
    </row>
    <row r="18" spans="2:9">
      <c r="B18" s="315" t="s">
        <v>9</v>
      </c>
      <c r="C18" s="448">
        <v>19896.028999999999</v>
      </c>
      <c r="D18" s="462">
        <v>20157.560790936055</v>
      </c>
      <c r="E18" s="467">
        <v>19328.570697639789</v>
      </c>
      <c r="F18" s="467">
        <v>19776.584191184094</v>
      </c>
      <c r="G18" s="467">
        <v>19842.792612034395</v>
      </c>
      <c r="H18" s="444">
        <v>-1.2974376892548212E-2</v>
      </c>
      <c r="I18" s="444">
        <v>2.6829080465879951E-3</v>
      </c>
    </row>
    <row r="19" spans="2:9" ht="25" customHeight="1">
      <c r="B19" s="295" t="s">
        <v>10</v>
      </c>
      <c r="C19" s="449">
        <v>-3117.3690000000001</v>
      </c>
      <c r="D19" s="463">
        <v>-2256.9484167119285</v>
      </c>
      <c r="E19" s="468">
        <v>-2072.7222018911384</v>
      </c>
      <c r="F19" s="468">
        <v>-2368.1967170358266</v>
      </c>
      <c r="G19" s="468">
        <v>-2772.1075759074415</v>
      </c>
      <c r="H19" s="386">
        <v>0.38123183361965762</v>
      </c>
      <c r="I19" s="386">
        <v>0.12454834981630847</v>
      </c>
    </row>
    <row r="20" spans="2:9">
      <c r="B20" s="300" t="s">
        <v>11</v>
      </c>
      <c r="C20" s="459">
        <v>1445.6569999999999</v>
      </c>
      <c r="D20" s="464">
        <v>1193.9172526619686</v>
      </c>
      <c r="E20" s="469">
        <v>1164.047413304716</v>
      </c>
      <c r="F20" s="469">
        <v>1118.0687326706545</v>
      </c>
      <c r="G20" s="469">
        <v>1491.7211115368796</v>
      </c>
      <c r="H20" s="340">
        <v>0.21085192192067748</v>
      </c>
      <c r="I20" s="340">
        <v>-3.0879841533797858E-2</v>
      </c>
    </row>
    <row r="21" spans="2:9">
      <c r="B21" s="300" t="s">
        <v>12</v>
      </c>
      <c r="C21" s="459">
        <v>-1977.66</v>
      </c>
      <c r="D21" s="464">
        <v>-1889.2441292149238</v>
      </c>
      <c r="E21" s="469">
        <v>-1836.2671166556161</v>
      </c>
      <c r="F21" s="469">
        <v>-2599.0556118140007</v>
      </c>
      <c r="G21" s="469">
        <v>-2129.3084742612232</v>
      </c>
      <c r="H21" s="340">
        <v>4.6799600653949058E-2</v>
      </c>
      <c r="I21" s="340">
        <v>-7.1219588939004486E-2</v>
      </c>
    </row>
    <row r="22" spans="2:9" s="153" customFormat="1">
      <c r="B22" s="295" t="s">
        <v>13</v>
      </c>
      <c r="C22" s="450">
        <v>16246.656999999999</v>
      </c>
      <c r="D22" s="465">
        <v>17205.285497671171</v>
      </c>
      <c r="E22" s="470">
        <v>16583.628792397751</v>
      </c>
      <c r="F22" s="470">
        <v>15927.400595004921</v>
      </c>
      <c r="G22" s="470">
        <v>16433.097673402612</v>
      </c>
      <c r="H22" s="340">
        <v>-5.5717093320010735E-2</v>
      </c>
      <c r="I22" s="340">
        <v>-1.1345436941226916E-2</v>
      </c>
    </row>
    <row r="23" spans="2:9">
      <c r="B23" s="300" t="s">
        <v>14</v>
      </c>
      <c r="C23" s="459">
        <v>8090.4160000000002</v>
      </c>
      <c r="D23" s="464">
        <v>7381.1477704155559</v>
      </c>
      <c r="E23" s="469">
        <v>7066.777032102942</v>
      </c>
      <c r="F23" s="469">
        <v>7243.501015426551</v>
      </c>
      <c r="G23" s="469">
        <v>8012.3416514843921</v>
      </c>
      <c r="H23" s="340">
        <v>9.6091861543169177E-2</v>
      </c>
      <c r="I23" s="340">
        <v>9.7442610302500565E-3</v>
      </c>
    </row>
    <row r="24" spans="2:9">
      <c r="B24" s="300" t="s">
        <v>15</v>
      </c>
      <c r="C24" s="459">
        <v>3923.89</v>
      </c>
      <c r="D24" s="464">
        <v>4524.4396993914988</v>
      </c>
      <c r="E24" s="469">
        <v>4571.0482501890583</v>
      </c>
      <c r="F24" s="469">
        <v>4794.539149397433</v>
      </c>
      <c r="G24" s="469">
        <v>3933.1442975870782</v>
      </c>
      <c r="H24" s="340">
        <v>-0.13273460125289505</v>
      </c>
      <c r="I24" s="340">
        <v>-2.3529006023896848E-3</v>
      </c>
    </row>
    <row r="25" spans="2:9" ht="18.649999999999999" customHeight="1">
      <c r="B25" s="300" t="s">
        <v>532</v>
      </c>
      <c r="C25" s="459">
        <v>1354.606</v>
      </c>
      <c r="D25" s="464">
        <v>1270.4189838134437</v>
      </c>
      <c r="E25" s="469">
        <v>1212.0476320416019</v>
      </c>
      <c r="F25" s="469">
        <v>1221.4192372196719</v>
      </c>
      <c r="G25" s="469">
        <v>1202.3043917431446</v>
      </c>
      <c r="H25" s="340">
        <v>6.6267127033831308E-2</v>
      </c>
      <c r="I25" s="340">
        <v>0.12667475000739459</v>
      </c>
    </row>
    <row r="26" spans="2:9">
      <c r="B26" s="300" t="s">
        <v>539</v>
      </c>
      <c r="C26" s="459">
        <v>2263.8829482159445</v>
      </c>
      <c r="D26" s="464">
        <v>2380.5791769959797</v>
      </c>
      <c r="E26" s="469">
        <v>2398.5651161188994</v>
      </c>
      <c r="F26" s="469">
        <v>2382.5314843904525</v>
      </c>
      <c r="G26" s="469">
        <v>2287.9117316545648</v>
      </c>
      <c r="H26" s="340">
        <v>-4.9020099775590187E-2</v>
      </c>
      <c r="I26" s="340">
        <v>-1.0502495837653392E-2</v>
      </c>
    </row>
    <row r="27" spans="2:9">
      <c r="B27" s="300" t="s">
        <v>16</v>
      </c>
      <c r="C27" s="459">
        <v>1049.4530517840558</v>
      </c>
      <c r="D27" s="464">
        <v>1763.8571374277026</v>
      </c>
      <c r="E27" s="469">
        <v>932.95826362002083</v>
      </c>
      <c r="F27" s="469">
        <v>853.82551837437552</v>
      </c>
      <c r="G27" s="469">
        <v>750.27816643789834</v>
      </c>
      <c r="H27" s="340">
        <v>-0.40502378026232244</v>
      </c>
      <c r="I27" s="340">
        <v>0.39875195458046231</v>
      </c>
    </row>
    <row r="28" spans="2:9">
      <c r="B28" s="460" t="s">
        <v>30</v>
      </c>
      <c r="C28" s="448">
        <v>-435.59100000000126</v>
      </c>
      <c r="D28" s="462">
        <v>-115.15727037300803</v>
      </c>
      <c r="E28" s="467">
        <v>402.23249832522822</v>
      </c>
      <c r="F28" s="467">
        <v>-568.41580980356287</v>
      </c>
      <c r="G28" s="467">
        <v>247.1174344955341</v>
      </c>
      <c r="H28" s="442" t="s">
        <v>474</v>
      </c>
      <c r="I28" s="442" t="s">
        <v>474</v>
      </c>
    </row>
    <row r="29" spans="2:9">
      <c r="B29" s="300" t="s">
        <v>17</v>
      </c>
      <c r="C29" s="447">
        <v>57.646000000000001</v>
      </c>
      <c r="D29" s="461">
        <v>-656.3468080497621</v>
      </c>
      <c r="E29" s="466">
        <v>-479.44273645532866</v>
      </c>
      <c r="F29" s="466">
        <v>123.54741849836631</v>
      </c>
      <c r="G29" s="466">
        <v>46.656074400899179</v>
      </c>
      <c r="H29" s="441" t="s">
        <v>457</v>
      </c>
      <c r="I29" s="441">
        <v>0.2355518705810582</v>
      </c>
    </row>
    <row r="30" spans="2:9" s="153" customFormat="1" ht="9.5" thickBot="1">
      <c r="B30" s="297" t="s">
        <v>18</v>
      </c>
      <c r="C30" s="447">
        <v>-377.94500000000124</v>
      </c>
      <c r="D30" s="461">
        <v>-771.50407842277014</v>
      </c>
      <c r="E30" s="466">
        <v>-77.210238130100436</v>
      </c>
      <c r="F30" s="466">
        <v>-444.86839130519655</v>
      </c>
      <c r="G30" s="466">
        <v>293.77350889643327</v>
      </c>
      <c r="H30" s="441" t="s">
        <v>474</v>
      </c>
      <c r="I30" s="441" t="s">
        <v>474</v>
      </c>
    </row>
    <row r="31" spans="2:9" ht="15.5" thickBot="1">
      <c r="B31" s="809" t="s">
        <v>19</v>
      </c>
      <c r="C31" s="810">
        <v>-377.572</v>
      </c>
      <c r="D31" s="811">
        <v>-770.73536251832991</v>
      </c>
      <c r="E31" s="812">
        <v>-76.983376049562935</v>
      </c>
      <c r="F31" s="812">
        <v>-444.5399784383946</v>
      </c>
      <c r="G31" s="812">
        <v>293.59048307265289</v>
      </c>
      <c r="H31" s="813" t="s">
        <v>474</v>
      </c>
      <c r="I31" s="814" t="s">
        <v>474</v>
      </c>
    </row>
    <row r="32" spans="2:9" ht="15">
      <c r="B32" s="451" t="s">
        <v>20</v>
      </c>
      <c r="C32" s="459">
        <v>-0.373</v>
      </c>
      <c r="D32" s="464">
        <v>-0.76871590445440441</v>
      </c>
      <c r="E32" s="469">
        <v>-0.22686208053396298</v>
      </c>
      <c r="F32" s="469">
        <v>-0.3284128667980909</v>
      </c>
      <c r="G32" s="469">
        <v>0.18302582378012311</v>
      </c>
      <c r="H32" s="441" t="s">
        <v>474</v>
      </c>
      <c r="I32" s="441" t="s">
        <v>474</v>
      </c>
    </row>
    <row r="33" spans="2:9">
      <c r="B33" s="315" t="s">
        <v>32</v>
      </c>
      <c r="C33" s="475">
        <v>-2.4664552731180039E-2</v>
      </c>
      <c r="D33" s="476">
        <v>-4.9433809473435918E-2</v>
      </c>
      <c r="E33" s="477">
        <v>-4.920246618672945E-3</v>
      </c>
      <c r="F33" s="477">
        <v>-2.8225159047169438E-2</v>
      </c>
      <c r="G33" s="477">
        <v>1.8412976555141656E-2</v>
      </c>
      <c r="H33" s="452"/>
      <c r="I33" s="452"/>
    </row>
    <row r="34" spans="2:9" ht="9.5" thickBot="1">
      <c r="B34" s="315" t="s">
        <v>33</v>
      </c>
      <c r="C34" s="473">
        <v>-3.4463573651022069E-3</v>
      </c>
      <c r="D34" s="474">
        <v>-6.9289077131741584E-3</v>
      </c>
      <c r="E34" s="474">
        <v>-6.8090692432356929E-4</v>
      </c>
      <c r="F34" s="474">
        <v>-3.9584918098536587E-3</v>
      </c>
      <c r="G34" s="474">
        <v>2.7204205209648172E-3</v>
      </c>
      <c r="H34" s="452"/>
      <c r="I34" s="452"/>
    </row>
    <row r="35" spans="2:9" ht="10" thickTop="1" thickBot="1">
      <c r="B35" s="370"/>
      <c r="C35" s="371"/>
      <c r="D35" s="371"/>
      <c r="E35" s="369"/>
      <c r="F35" s="369"/>
      <c r="G35" s="372"/>
      <c r="H35" s="371"/>
      <c r="I35" s="369"/>
    </row>
    <row r="36" spans="2:9" ht="10" thickTop="1" thickBot="1">
      <c r="B36" s="370"/>
      <c r="C36" s="299" t="s">
        <v>659</v>
      </c>
      <c r="D36" s="536" t="s">
        <v>637</v>
      </c>
      <c r="E36" s="536" t="s">
        <v>611</v>
      </c>
      <c r="F36" s="536" t="s">
        <v>601</v>
      </c>
      <c r="G36" s="536" t="s">
        <v>569</v>
      </c>
      <c r="H36" s="536" t="s">
        <v>22</v>
      </c>
      <c r="I36" s="536" t="s">
        <v>23</v>
      </c>
    </row>
    <row r="37" spans="2:9" ht="15.5" thickTop="1">
      <c r="B37" s="295" t="s">
        <v>438</v>
      </c>
      <c r="C37" s="447">
        <v>-130.495</v>
      </c>
      <c r="D37" s="461">
        <v>181.59924045544798</v>
      </c>
      <c r="E37" s="642">
        <v>196.6785189817067</v>
      </c>
      <c r="F37" s="642">
        <v>285.06736819134943</v>
      </c>
      <c r="G37" s="642">
        <v>-780.5058701788189</v>
      </c>
      <c r="H37" s="441">
        <v>-1.7185878072657168</v>
      </c>
      <c r="I37" s="441">
        <v>-0.83280715112353643</v>
      </c>
    </row>
    <row r="38" spans="2:9" ht="9.5" thickBot="1">
      <c r="B38" s="525" t="s">
        <v>31</v>
      </c>
      <c r="C38" s="538">
        <v>-508.06700000000001</v>
      </c>
      <c r="D38" s="443">
        <v>-589.1361220628819</v>
      </c>
      <c r="E38" s="443">
        <v>119.69514293214377</v>
      </c>
      <c r="F38" s="443">
        <v>-159.47261024704517</v>
      </c>
      <c r="G38" s="443">
        <v>-486.91538710616601</v>
      </c>
      <c r="H38" s="386" t="s">
        <v>474</v>
      </c>
      <c r="I38" s="386" t="s">
        <v>474</v>
      </c>
    </row>
    <row r="39" spans="2:9" ht="10.5" customHeight="1" thickTop="1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17D2-8CC3-4C59-9A49-97E4DF009C11}">
  <dimension ref="B2:I53"/>
  <sheetViews>
    <sheetView showGridLines="0" topLeftCell="A37" zoomScale="92" zoomScaleNormal="92" zoomScalePageLayoutView="112" workbookViewId="0">
      <selection activeCell="M16" sqref="A16:M21"/>
    </sheetView>
  </sheetViews>
  <sheetFormatPr baseColWidth="10" defaultColWidth="10.81640625" defaultRowHeight="9"/>
  <cols>
    <col min="1" max="1" width="5" style="152" customWidth="1"/>
    <col min="2" max="2" width="22.7265625" style="152" customWidth="1"/>
    <col min="3" max="3" width="7.7265625" style="154" customWidth="1"/>
    <col min="4" max="6" width="7.81640625" style="152" bestFit="1" customWidth="1"/>
    <col min="7" max="7" width="7.7265625" style="152" bestFit="1" customWidth="1"/>
    <col min="8" max="8" width="5.54296875" style="152" bestFit="1" customWidth="1"/>
    <col min="9" max="9" width="6.36328125" style="152" bestFit="1" customWidth="1"/>
    <col min="10" max="16384" width="10.81640625" style="152"/>
  </cols>
  <sheetData>
    <row r="2" spans="2:9" ht="15.75" customHeight="1" thickBot="1">
      <c r="B2" s="301" t="s">
        <v>654</v>
      </c>
      <c r="C2" s="440"/>
      <c r="D2" s="697"/>
      <c r="E2" s="697"/>
      <c r="F2" s="697"/>
      <c r="G2" s="697"/>
      <c r="H2" s="818" t="s">
        <v>21</v>
      </c>
      <c r="I2" s="818"/>
    </row>
    <row r="3" spans="2:9" ht="23.5" thickTop="1" thickBot="1">
      <c r="B3" s="303" t="s">
        <v>407</v>
      </c>
      <c r="C3" s="299" t="s">
        <v>659</v>
      </c>
      <c r="D3" s="698" t="s">
        <v>637</v>
      </c>
      <c r="E3" s="698" t="s">
        <v>611</v>
      </c>
      <c r="F3" s="698" t="s">
        <v>601</v>
      </c>
      <c r="G3" s="698" t="s">
        <v>569</v>
      </c>
      <c r="H3" s="698" t="s">
        <v>22</v>
      </c>
      <c r="I3" s="698" t="s">
        <v>23</v>
      </c>
    </row>
    <row r="4" spans="2:9" ht="9.5" thickTop="1">
      <c r="B4" s="439" t="s">
        <v>645</v>
      </c>
      <c r="C4" s="445"/>
      <c r="D4" s="446"/>
      <c r="E4" s="446"/>
      <c r="F4" s="446"/>
      <c r="G4" s="446"/>
      <c r="H4" s="340"/>
      <c r="I4" s="340"/>
    </row>
    <row r="5" spans="2:9">
      <c r="B5" s="300" t="s">
        <v>2</v>
      </c>
      <c r="C5" s="786">
        <v>11200.929</v>
      </c>
      <c r="D5" s="469">
        <v>11598.102735502373</v>
      </c>
      <c r="E5" s="469">
        <v>11210.70917035146</v>
      </c>
      <c r="F5" s="469">
        <v>11168.171212774494</v>
      </c>
      <c r="G5" s="469">
        <v>11058.682403000283</v>
      </c>
      <c r="H5" s="340">
        <v>-3.4244716102281414E-2</v>
      </c>
      <c r="I5" s="340">
        <v>1.2862888345642753E-2</v>
      </c>
    </row>
    <row r="6" spans="2:9">
      <c r="B6" s="300" t="s">
        <v>5</v>
      </c>
      <c r="C6" s="786">
        <v>3134.335</v>
      </c>
      <c r="D6" s="469">
        <v>2975.6089488057451</v>
      </c>
      <c r="E6" s="469">
        <v>2389.3732369312429</v>
      </c>
      <c r="F6" s="469">
        <v>2898.8146648267184</v>
      </c>
      <c r="G6" s="469">
        <v>2874.827227124707</v>
      </c>
      <c r="H6" s="340">
        <v>5.3342375938867592E-2</v>
      </c>
      <c r="I6" s="340">
        <v>9.0268997881602475E-2</v>
      </c>
    </row>
    <row r="7" spans="2:9">
      <c r="B7" s="300" t="s">
        <v>6</v>
      </c>
      <c r="C7" s="459">
        <v>14335.263999999999</v>
      </c>
      <c r="D7" s="469">
        <v>14573.711684308117</v>
      </c>
      <c r="E7" s="469">
        <v>13600.082407282702</v>
      </c>
      <c r="F7" s="469">
        <v>14066.985877601212</v>
      </c>
      <c r="G7" s="469">
        <v>13933.509630124991</v>
      </c>
      <c r="H7" s="340">
        <v>-1.6361493178492115E-2</v>
      </c>
      <c r="I7" s="340">
        <v>2.8833680855711696E-2</v>
      </c>
    </row>
    <row r="8" spans="2:9" ht="22.5" hidden="1">
      <c r="B8" s="300" t="s">
        <v>481</v>
      </c>
      <c r="C8" s="459"/>
      <c r="D8" s="469">
        <v>0</v>
      </c>
      <c r="E8" s="469">
        <v>0</v>
      </c>
      <c r="F8" s="469">
        <v>0</v>
      </c>
      <c r="G8" s="469">
        <v>0</v>
      </c>
      <c r="H8" s="340" t="e">
        <v>#DIV/0!</v>
      </c>
      <c r="I8" s="340" t="e">
        <v>#DIV/0!</v>
      </c>
    </row>
    <row r="9" spans="2:9">
      <c r="B9" s="300" t="s">
        <v>8</v>
      </c>
      <c r="C9" s="459">
        <v>2119.0039999999999</v>
      </c>
      <c r="D9" s="469">
        <v>2255.0955861465118</v>
      </c>
      <c r="E9" s="469">
        <v>2367.7898541146828</v>
      </c>
      <c r="F9" s="469">
        <v>2281.4924274980976</v>
      </c>
      <c r="G9" s="469">
        <v>2002.2249588393856</v>
      </c>
      <c r="H9" s="340">
        <v>-6.0348477901579378E-2</v>
      </c>
      <c r="I9" s="340">
        <v>5.8324635623514975E-2</v>
      </c>
    </row>
    <row r="10" spans="2:9" ht="15">
      <c r="B10" s="300" t="s">
        <v>10</v>
      </c>
      <c r="C10" s="787">
        <v>-2056.9760000000001</v>
      </c>
      <c r="D10" s="469">
        <v>-1523.9580936155048</v>
      </c>
      <c r="E10" s="469">
        <v>-1394.388403303916</v>
      </c>
      <c r="F10" s="469">
        <v>-1554.2994185584671</v>
      </c>
      <c r="G10" s="469">
        <v>-1755.1416478025228</v>
      </c>
      <c r="H10" s="340">
        <v>0.34975889994451248</v>
      </c>
      <c r="I10" s="340">
        <v>0.17197150587554044</v>
      </c>
    </row>
    <row r="11" spans="2:9">
      <c r="B11" s="300" t="s">
        <v>12</v>
      </c>
      <c r="C11" s="459">
        <v>-1230.4929999999999</v>
      </c>
      <c r="D11" s="469">
        <v>-1265.0681612621349</v>
      </c>
      <c r="E11" s="469">
        <v>-1125.0495226849318</v>
      </c>
      <c r="F11" s="469">
        <v>-2023.2619791515365</v>
      </c>
      <c r="G11" s="469">
        <v>-1625.239844907732</v>
      </c>
      <c r="H11" s="340">
        <v>-2.7330670647532584E-2</v>
      </c>
      <c r="I11" s="340">
        <v>-0.24288528622071937</v>
      </c>
    </row>
    <row r="12" spans="2:9">
      <c r="B12" s="300" t="s">
        <v>14</v>
      </c>
      <c r="C12" s="786">
        <v>-6580.9059999999999</v>
      </c>
      <c r="D12" s="469">
        <v>-6066.5131827792193</v>
      </c>
      <c r="E12" s="469">
        <v>-5907.6311510431951</v>
      </c>
      <c r="F12" s="469">
        <v>-5925.5190176066999</v>
      </c>
      <c r="G12" s="469">
        <v>-6757.9291872845233</v>
      </c>
      <c r="H12" s="340">
        <v>8.4792170019669211E-2</v>
      </c>
      <c r="I12" s="340">
        <v>-2.6194886388807403E-2</v>
      </c>
    </row>
    <row r="13" spans="2:9">
      <c r="B13" s="300" t="s">
        <v>15</v>
      </c>
      <c r="C13" s="786">
        <v>-3095.3310000000001</v>
      </c>
      <c r="D13" s="469">
        <v>-3721.6738837186563</v>
      </c>
      <c r="E13" s="469">
        <v>-3729.0724463305137</v>
      </c>
      <c r="F13" s="469">
        <v>-3995.0992316994748</v>
      </c>
      <c r="G13" s="469">
        <v>-3230.9191926655394</v>
      </c>
      <c r="H13" s="340">
        <v>-0.16829601498904601</v>
      </c>
      <c r="I13" s="340">
        <v>-4.1965826001880813E-2</v>
      </c>
    </row>
    <row r="14" spans="2:9" ht="15">
      <c r="B14" s="300" t="s">
        <v>532</v>
      </c>
      <c r="C14" s="786">
        <v>-1245.05</v>
      </c>
      <c r="D14" s="469">
        <v>-1163.6728196204099</v>
      </c>
      <c r="E14" s="469">
        <v>-1087.2248144253492</v>
      </c>
      <c r="F14" s="469">
        <v>-1110.1922886823183</v>
      </c>
      <c r="G14" s="469">
        <v>-1091.4512341182158</v>
      </c>
      <c r="H14" s="340">
        <v>6.9931323485011188E-2</v>
      </c>
      <c r="I14" s="340">
        <v>0.14072893142667686</v>
      </c>
    </row>
    <row r="15" spans="2:9">
      <c r="B15" s="300" t="s">
        <v>646</v>
      </c>
      <c r="C15" s="786">
        <v>-1590.8300000000002</v>
      </c>
      <c r="D15" s="469">
        <v>-2739.6464747874234</v>
      </c>
      <c r="E15" s="469">
        <v>-2004.5976079074264</v>
      </c>
      <c r="F15" s="469">
        <v>-1869.8134478094012</v>
      </c>
      <c r="G15" s="469">
        <v>-1360.8608788100769</v>
      </c>
      <c r="H15" s="340">
        <v>-0.41933018926340226</v>
      </c>
      <c r="I15" s="340">
        <v>0.16898797281247879</v>
      </c>
    </row>
    <row r="16" spans="2:9" ht="15">
      <c r="B16" s="300" t="s">
        <v>675</v>
      </c>
      <c r="C16" s="786">
        <v>-906.22799999999995</v>
      </c>
      <c r="D16" s="469">
        <v>-682.74530258561037</v>
      </c>
      <c r="E16" s="469">
        <v>-571.34811212370005</v>
      </c>
      <c r="F16" s="469">
        <v>-343.03379431052406</v>
      </c>
      <c r="G16" s="469">
        <v>-270.87977026088544</v>
      </c>
      <c r="H16" s="340">
        <v>0.32732952767019108</v>
      </c>
      <c r="I16" s="340">
        <v>2.3454989980507146</v>
      </c>
    </row>
    <row r="17" spans="2:9">
      <c r="B17" s="800" t="s">
        <v>30</v>
      </c>
      <c r="C17" s="801">
        <v>-251.54599999999999</v>
      </c>
      <c r="D17" s="467">
        <v>-334.47064791432587</v>
      </c>
      <c r="E17" s="467">
        <v>148.56020357835496</v>
      </c>
      <c r="F17" s="467">
        <v>-472.74087271910986</v>
      </c>
      <c r="G17" s="467">
        <v>-156.68716688512083</v>
      </c>
      <c r="H17" s="442">
        <v>-0.24792802726165342</v>
      </c>
      <c r="I17" s="442">
        <v>0.60540269506836708</v>
      </c>
    </row>
    <row r="18" spans="2:9" ht="9.5" thickBot="1">
      <c r="B18" s="300" t="s">
        <v>17</v>
      </c>
      <c r="C18" s="798">
        <v>165.37700000000001</v>
      </c>
      <c r="D18" s="466">
        <v>-419.87218668722119</v>
      </c>
      <c r="E18" s="466">
        <v>-286.44176616357373</v>
      </c>
      <c r="F18" s="466">
        <v>89.442227112824796</v>
      </c>
      <c r="G18" s="466">
        <v>335.4723753922367</v>
      </c>
      <c r="H18" s="441">
        <v>-1.3938746248109919</v>
      </c>
      <c r="I18" s="441">
        <v>-0.50703243506521201</v>
      </c>
    </row>
    <row r="19" spans="2:9" ht="15.5" thickBot="1">
      <c r="B19" s="481" t="s">
        <v>680</v>
      </c>
      <c r="C19" s="799">
        <v>-86.168999999999997</v>
      </c>
      <c r="D19" s="482">
        <v>-754.34283460154711</v>
      </c>
      <c r="E19" s="482">
        <v>-137.88156258521869</v>
      </c>
      <c r="F19" s="482">
        <v>-383.29864560628499</v>
      </c>
      <c r="G19" s="482">
        <v>178.78520850711584</v>
      </c>
      <c r="H19" s="483" t="s">
        <v>474</v>
      </c>
      <c r="I19" s="484" t="s">
        <v>474</v>
      </c>
    </row>
    <row r="20" spans="2:9" s="715" customFormat="1" ht="6" customHeight="1" thickBot="1">
      <c r="B20" s="788"/>
      <c r="C20" s="789"/>
      <c r="D20" s="789"/>
      <c r="E20" s="789"/>
      <c r="F20" s="789"/>
      <c r="G20" s="789"/>
      <c r="H20" s="790"/>
      <c r="I20" s="790"/>
    </row>
    <row r="21" spans="2:9" ht="14" customHeight="1">
      <c r="B21" s="791" t="s">
        <v>676</v>
      </c>
      <c r="C21" s="792">
        <v>-877.62199999999996</v>
      </c>
      <c r="D21" s="792">
        <v>-658.79721352769411</v>
      </c>
      <c r="E21" s="792">
        <v>-549.98680481603242</v>
      </c>
      <c r="F21" s="792">
        <v>-330.83910101958969</v>
      </c>
      <c r="G21" s="792">
        <v>-261.05531629628115</v>
      </c>
      <c r="H21" s="793" t="s">
        <v>474</v>
      </c>
      <c r="I21" s="794" t="s">
        <v>474</v>
      </c>
    </row>
    <row r="22" spans="2:9" ht="15.5" thickBot="1">
      <c r="B22" s="795" t="s">
        <v>677</v>
      </c>
      <c r="C22" s="796">
        <v>791.45299999999997</v>
      </c>
      <c r="D22" s="796">
        <v>-95.545621073852999</v>
      </c>
      <c r="E22" s="796">
        <v>412.1052422308137</v>
      </c>
      <c r="F22" s="796">
        <v>-52.459544586695301</v>
      </c>
      <c r="G22" s="796">
        <v>439.84052480339699</v>
      </c>
      <c r="H22" s="704" t="s">
        <v>474</v>
      </c>
      <c r="I22" s="797" t="s">
        <v>474</v>
      </c>
    </row>
    <row r="23" spans="2:9">
      <c r="B23" s="300"/>
      <c r="C23" s="466"/>
      <c r="D23" s="466"/>
      <c r="E23" s="466"/>
      <c r="F23" s="466"/>
      <c r="G23" s="466"/>
      <c r="H23" s="441"/>
      <c r="I23" s="441"/>
    </row>
    <row r="24" spans="2:9">
      <c r="B24" s="315" t="s">
        <v>678</v>
      </c>
      <c r="C24" s="477">
        <v>6.5350992601539565E-2</v>
      </c>
      <c r="D24" s="477">
        <v>-7.385025559155137E-3</v>
      </c>
      <c r="E24" s="477">
        <v>3.2571394012891879E-2</v>
      </c>
      <c r="F24" s="477">
        <v>-4.2657961253593415E-3</v>
      </c>
      <c r="G24" s="477">
        <v>3.6524245015500882E-2</v>
      </c>
      <c r="H24" s="452"/>
      <c r="I24" s="452"/>
    </row>
    <row r="25" spans="2:9">
      <c r="B25" s="315" t="s">
        <v>679</v>
      </c>
      <c r="C25" s="477">
        <v>7.3770210338996566E-3</v>
      </c>
      <c r="D25" s="477">
        <v>-9.243979686986883E-4</v>
      </c>
      <c r="E25" s="477">
        <v>3.9438950805650488E-3</v>
      </c>
      <c r="F25" s="477">
        <v>-5.0543473769915884E-4</v>
      </c>
      <c r="G25" s="477">
        <v>4.4540762871217139E-3</v>
      </c>
      <c r="H25" s="452"/>
      <c r="I25" s="452"/>
    </row>
    <row r="26" spans="2:9">
      <c r="B26" s="315" t="s">
        <v>681</v>
      </c>
      <c r="C26" s="477">
        <v>2.5999999999999999E-2</v>
      </c>
      <c r="D26" s="477">
        <v>2.5999999999999999E-2</v>
      </c>
      <c r="E26" s="477">
        <v>3.6999999999999998E-2</v>
      </c>
      <c r="F26" s="477">
        <v>3.5000000000000003E-2</v>
      </c>
      <c r="G26" s="477">
        <v>3.1E-2</v>
      </c>
      <c r="H26" s="452"/>
      <c r="I26" s="452"/>
    </row>
    <row r="27" spans="2:9">
      <c r="B27" s="315" t="s">
        <v>682</v>
      </c>
      <c r="C27" s="477">
        <v>3.1289127922290536E-2</v>
      </c>
      <c r="D27" s="477">
        <v>3.1045944277783195E-2</v>
      </c>
      <c r="E27" s="477">
        <v>2.8066487116444199E-2</v>
      </c>
      <c r="F27" s="477">
        <v>5.3309956241073896E-2</v>
      </c>
      <c r="G27" s="477">
        <v>4.1698264898657994E-2</v>
      </c>
      <c r="H27" s="452"/>
      <c r="I27" s="452"/>
    </row>
    <row r="28" spans="2:9">
      <c r="B28" s="315" t="s">
        <v>683</v>
      </c>
      <c r="C28" s="706">
        <v>3431</v>
      </c>
      <c r="D28" s="706">
        <v>3498</v>
      </c>
      <c r="E28" s="705">
        <v>3578</v>
      </c>
      <c r="F28" s="705">
        <v>3652</v>
      </c>
      <c r="G28" s="705">
        <v>3687</v>
      </c>
      <c r="H28" s="452">
        <v>-1.9153802172670042E-2</v>
      </c>
      <c r="I28" s="452">
        <v>-6.9433143477081627E-2</v>
      </c>
    </row>
    <row r="29" spans="2:9">
      <c r="B29" s="370"/>
      <c r="C29" s="371"/>
      <c r="E29" s="369"/>
      <c r="F29" s="369"/>
      <c r="G29" s="372"/>
      <c r="H29" s="371"/>
      <c r="I29" s="369"/>
    </row>
    <row r="32" spans="2:9" ht="9.5" thickBot="1">
      <c r="B32" s="301" t="s">
        <v>655</v>
      </c>
      <c r="C32" s="440"/>
      <c r="D32" s="697"/>
      <c r="E32" s="697"/>
      <c r="F32" s="697"/>
      <c r="G32" s="697"/>
      <c r="H32" s="818" t="s">
        <v>21</v>
      </c>
      <c r="I32" s="818"/>
    </row>
    <row r="33" spans="2:9" ht="23" thickBot="1">
      <c r="B33" s="303" t="s">
        <v>407</v>
      </c>
      <c r="C33" s="707" t="s">
        <v>659</v>
      </c>
      <c r="D33" s="698" t="s">
        <v>637</v>
      </c>
      <c r="E33" s="698" t="s">
        <v>611</v>
      </c>
      <c r="F33" s="698" t="s">
        <v>601</v>
      </c>
      <c r="G33" s="698" t="s">
        <v>569</v>
      </c>
      <c r="H33" s="698" t="s">
        <v>22</v>
      </c>
      <c r="I33" s="698" t="s">
        <v>23</v>
      </c>
    </row>
    <row r="34" spans="2:9" ht="9.5" thickTop="1">
      <c r="B34" s="439" t="s">
        <v>645</v>
      </c>
      <c r="C34" s="708"/>
      <c r="D34" s="446"/>
      <c r="E34" s="446"/>
      <c r="F34" s="446"/>
      <c r="G34" s="446"/>
      <c r="H34" s="340"/>
      <c r="I34" s="340"/>
    </row>
    <row r="35" spans="2:9">
      <c r="B35" s="300" t="s">
        <v>2</v>
      </c>
      <c r="C35" s="709">
        <v>928.97600000000011</v>
      </c>
      <c r="D35" s="469">
        <v>858.37060606481828</v>
      </c>
      <c r="E35" s="469">
        <v>1075.4055729008173</v>
      </c>
      <c r="F35" s="469">
        <v>1343.9421698964602</v>
      </c>
      <c r="G35" s="469">
        <v>1377.4027156475033</v>
      </c>
      <c r="H35" s="340">
        <v>8.2255139489073148E-2</v>
      </c>
      <c r="I35" s="340">
        <v>-0.32555962795289128</v>
      </c>
    </row>
    <row r="36" spans="2:9">
      <c r="B36" s="300" t="s">
        <v>5</v>
      </c>
      <c r="C36" s="709">
        <v>206.477</v>
      </c>
      <c r="D36" s="469">
        <v>106.38904733932429</v>
      </c>
      <c r="E36" s="469">
        <v>103.34460382971221</v>
      </c>
      <c r="F36" s="469">
        <v>123.29784208251419</v>
      </c>
      <c r="G36" s="469">
        <v>108.37920687129085</v>
      </c>
      <c r="H36" s="340">
        <v>0.94077308861925002</v>
      </c>
      <c r="I36" s="340">
        <v>0.90513481285398489</v>
      </c>
    </row>
    <row r="37" spans="2:9">
      <c r="B37" s="300" t="s">
        <v>6</v>
      </c>
      <c r="C37" s="709">
        <v>1135.4530000000002</v>
      </c>
      <c r="D37" s="469">
        <v>964.75965340414268</v>
      </c>
      <c r="E37" s="469">
        <v>1178.7501767305296</v>
      </c>
      <c r="F37" s="469">
        <v>1467.2400119789745</v>
      </c>
      <c r="G37" s="469">
        <v>1485.7819225187941</v>
      </c>
      <c r="H37" s="340">
        <v>0.17692836344634455</v>
      </c>
      <c r="I37" s="340">
        <v>-0.23578757905796399</v>
      </c>
    </row>
    <row r="38" spans="2:9">
      <c r="B38" s="300" t="s">
        <v>8</v>
      </c>
      <c r="C38" s="709">
        <v>86.604999999999961</v>
      </c>
      <c r="D38" s="469">
        <v>-21.516638944935799</v>
      </c>
      <c r="E38" s="469">
        <v>12.854440948129202</v>
      </c>
      <c r="F38" s="469">
        <v>73.782913945321326</v>
      </c>
      <c r="G38" s="469">
        <v>184.93053320047892</v>
      </c>
      <c r="H38" s="441" t="s">
        <v>474</v>
      </c>
      <c r="I38" s="441" t="s">
        <v>474</v>
      </c>
    </row>
    <row r="39" spans="2:9" ht="15">
      <c r="B39" s="300" t="s">
        <v>10</v>
      </c>
      <c r="C39" s="709">
        <v>-195.81299999999999</v>
      </c>
      <c r="D39" s="469">
        <v>-136.93454788302492</v>
      </c>
      <c r="E39" s="469">
        <v>-181.21413084339562</v>
      </c>
      <c r="F39" s="469">
        <v>-245.32193567793445</v>
      </c>
      <c r="G39" s="469">
        <v>-322.37672259413847</v>
      </c>
      <c r="H39" s="340">
        <v>0.4299751452589704</v>
      </c>
      <c r="I39" s="340">
        <v>-0.39259572333787263</v>
      </c>
    </row>
    <row r="40" spans="2:9">
      <c r="B40" s="300" t="s">
        <v>12</v>
      </c>
      <c r="C40" s="709">
        <v>-745.65200000000004</v>
      </c>
      <c r="D40" s="469">
        <v>-618.96870887580189</v>
      </c>
      <c r="E40" s="469">
        <v>-711.21690340026737</v>
      </c>
      <c r="F40" s="469">
        <v>-575.27977873178259</v>
      </c>
      <c r="G40" s="469">
        <v>-504.04846549154922</v>
      </c>
      <c r="H40" s="340">
        <v>0.20466832863697726</v>
      </c>
      <c r="I40" s="340">
        <v>0.47932599948070176</v>
      </c>
    </row>
    <row r="41" spans="2:9">
      <c r="B41" s="300" t="s">
        <v>14</v>
      </c>
      <c r="C41" s="709">
        <v>-529.79700000000003</v>
      </c>
      <c r="D41" s="469">
        <v>-395.16553336197688</v>
      </c>
      <c r="E41" s="469">
        <v>-387.54323549542823</v>
      </c>
      <c r="F41" s="469">
        <v>-446.13642273720859</v>
      </c>
      <c r="G41" s="469">
        <v>-451.34478357438996</v>
      </c>
      <c r="H41" s="340">
        <v>0.3406963797996494</v>
      </c>
      <c r="I41" s="340">
        <v>0.17381881718963021</v>
      </c>
    </row>
    <row r="42" spans="2:9">
      <c r="B42" s="300" t="s">
        <v>15</v>
      </c>
      <c r="C42" s="709">
        <v>-535.03499999999997</v>
      </c>
      <c r="D42" s="469">
        <v>-458.78166470970751</v>
      </c>
      <c r="E42" s="469">
        <v>-384.18161295198956</v>
      </c>
      <c r="F42" s="469">
        <v>-371.66033215659081</v>
      </c>
      <c r="G42" s="469">
        <v>-390.28240534917057</v>
      </c>
      <c r="H42" s="340">
        <v>0.16620833210181041</v>
      </c>
      <c r="I42" s="340">
        <v>0.37089193021992584</v>
      </c>
    </row>
    <row r="43" spans="2:9" ht="15">
      <c r="B43" s="300" t="s">
        <v>532</v>
      </c>
      <c r="C43" s="709">
        <v>-48.539000000000001</v>
      </c>
      <c r="D43" s="469">
        <v>-47.456970329694492</v>
      </c>
      <c r="E43" s="469">
        <v>-48.207000947042403</v>
      </c>
      <c r="F43" s="469">
        <v>-52.494854408231205</v>
      </c>
      <c r="G43" s="469">
        <v>-54.758844768927666</v>
      </c>
      <c r="H43" s="340">
        <v>2.2800226453319805E-2</v>
      </c>
      <c r="I43" s="340">
        <v>-0.11358612102162258</v>
      </c>
    </row>
    <row r="44" spans="2:9">
      <c r="B44" s="300" t="s">
        <v>646</v>
      </c>
      <c r="C44" s="709">
        <v>-170.47700000000003</v>
      </c>
      <c r="D44" s="469">
        <v>-61.588434465846944</v>
      </c>
      <c r="E44" s="469">
        <v>-110.17074383062238</v>
      </c>
      <c r="F44" s="469">
        <v>-125.11325810876968</v>
      </c>
      <c r="G44" s="469">
        <v>-130.97203864401351</v>
      </c>
      <c r="H44" s="340"/>
      <c r="I44" s="340">
        <v>0.30162897184003046</v>
      </c>
    </row>
    <row r="45" spans="2:9">
      <c r="B45" s="460" t="s">
        <v>30</v>
      </c>
      <c r="C45" s="710">
        <v>-1020.1189999999998</v>
      </c>
      <c r="D45" s="467">
        <v>-775.65284516684585</v>
      </c>
      <c r="E45" s="467">
        <v>-630.92900979008675</v>
      </c>
      <c r="F45" s="467">
        <v>-274.98365589622171</v>
      </c>
      <c r="G45" s="467">
        <v>-183.07080470291635</v>
      </c>
      <c r="H45" s="442" t="s">
        <v>474</v>
      </c>
      <c r="I45" s="442" t="s">
        <v>474</v>
      </c>
    </row>
    <row r="46" spans="2:9">
      <c r="B46" s="300" t="s">
        <v>17</v>
      </c>
      <c r="C46" s="711">
        <v>96.305999999999997</v>
      </c>
      <c r="D46" s="466">
        <v>82.181976859562852</v>
      </c>
      <c r="E46" s="466">
        <v>51.995769094147967</v>
      </c>
      <c r="F46" s="466">
        <v>-73.268069680706361</v>
      </c>
      <c r="G46" s="466">
        <v>-91.723856907299663</v>
      </c>
      <c r="H46" s="441" t="s">
        <v>474</v>
      </c>
      <c r="I46" s="441" t="s">
        <v>474</v>
      </c>
    </row>
    <row r="47" spans="2:9" ht="9.5" thickBot="1">
      <c r="B47" s="297" t="s">
        <v>18</v>
      </c>
      <c r="C47" s="711">
        <v>-923.81299999999976</v>
      </c>
      <c r="D47" s="466">
        <v>-693.47086830728313</v>
      </c>
      <c r="E47" s="466">
        <v>-578.93324069593893</v>
      </c>
      <c r="F47" s="466">
        <v>-348.2517255769281</v>
      </c>
      <c r="G47" s="466">
        <v>-274.794661610216</v>
      </c>
      <c r="H47" s="704" t="s">
        <v>474</v>
      </c>
      <c r="I47" s="704" t="s">
        <v>474</v>
      </c>
    </row>
    <row r="48" spans="2:9" ht="15.5" thickBot="1">
      <c r="B48" s="481" t="s">
        <v>680</v>
      </c>
      <c r="C48" s="712">
        <v>-923.81299999999999</v>
      </c>
      <c r="D48" s="482">
        <v>-693.47086830728324</v>
      </c>
      <c r="E48" s="482">
        <v>-578.93324069593859</v>
      </c>
      <c r="F48" s="482">
        <v>-348.25172557692758</v>
      </c>
      <c r="G48" s="482">
        <v>-274.79466161021617</v>
      </c>
      <c r="H48" s="483" t="s">
        <v>474</v>
      </c>
      <c r="I48" s="484" t="s">
        <v>474</v>
      </c>
    </row>
    <row r="49" spans="2:9">
      <c r="B49" s="315" t="s">
        <v>32</v>
      </c>
      <c r="C49" s="713">
        <v>-0.9223488310166047</v>
      </c>
      <c r="D49" s="477">
        <v>-0.80015908739333808</v>
      </c>
      <c r="E49" s="477">
        <v>-0.61470188952172877</v>
      </c>
      <c r="F49" s="477">
        <v>-0.33099190132449563</v>
      </c>
      <c r="G49" s="477">
        <v>-0.24563119550151019</v>
      </c>
      <c r="H49" s="444"/>
      <c r="I49" s="444"/>
    </row>
    <row r="50" spans="2:9">
      <c r="B50" s="315" t="s">
        <v>33</v>
      </c>
      <c r="C50" s="713">
        <v>-0.16646338046365827</v>
      </c>
      <c r="D50" s="804">
        <v>-0.13294171074104663</v>
      </c>
      <c r="E50" s="804">
        <v>-0.11271385657778789</v>
      </c>
      <c r="F50" s="804">
        <v>-7.1864245705384064E-2</v>
      </c>
      <c r="G50" s="804">
        <v>-6.06363297916079E-2</v>
      </c>
      <c r="H50" s="444"/>
      <c r="I50" s="444"/>
    </row>
    <row r="51" spans="2:9">
      <c r="B51" s="315" t="s">
        <v>623</v>
      </c>
      <c r="C51" s="713">
        <v>0.20399999999999999</v>
      </c>
      <c r="D51" s="477">
        <v>0.19700000000000001</v>
      </c>
      <c r="E51" s="477">
        <v>0.20315024613978336</v>
      </c>
      <c r="F51" s="477">
        <v>0.12416198296545394</v>
      </c>
      <c r="G51" s="477">
        <v>5.8000000000000003E-2</v>
      </c>
      <c r="H51" s="452"/>
      <c r="I51" s="452"/>
    </row>
    <row r="52" spans="2:9">
      <c r="B52" s="315" t="s">
        <v>647</v>
      </c>
      <c r="C52" s="713">
        <v>0.19232008254252403</v>
      </c>
      <c r="D52" s="477">
        <v>0.16328146573673305</v>
      </c>
      <c r="E52" s="477">
        <v>0.19017019693099213</v>
      </c>
      <c r="F52" s="477">
        <v>0.16086757130353529</v>
      </c>
      <c r="G52" s="477">
        <v>0.15239289040452211</v>
      </c>
      <c r="H52" s="452"/>
      <c r="I52" s="452"/>
    </row>
    <row r="53" spans="2:9" ht="9.5" thickBot="1">
      <c r="B53" s="315" t="s">
        <v>656</v>
      </c>
      <c r="C53" s="714">
        <v>592</v>
      </c>
      <c r="D53" s="706">
        <v>802</v>
      </c>
      <c r="E53" s="706">
        <v>807</v>
      </c>
      <c r="F53" s="706">
        <v>839</v>
      </c>
      <c r="G53" s="706">
        <v>863</v>
      </c>
      <c r="H53" s="477">
        <v>-0.26184538653366585</v>
      </c>
      <c r="I53" s="477">
        <v>-0.31402085747392816</v>
      </c>
    </row>
  </sheetData>
  <mergeCells count="2">
    <mergeCell ref="H2:I2"/>
    <mergeCell ref="H32:I3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V54"/>
  <sheetViews>
    <sheetView showGridLines="0" zoomScaleNormal="100" zoomScalePageLayoutView="113" workbookViewId="0">
      <selection activeCell="D9" sqref="D9"/>
    </sheetView>
  </sheetViews>
  <sheetFormatPr baseColWidth="10" defaultColWidth="10.81640625" defaultRowHeight="9"/>
  <cols>
    <col min="1" max="1" width="3.6328125" style="130" customWidth="1"/>
    <col min="2" max="2" width="34.54296875" style="130" bestFit="1" customWidth="1"/>
    <col min="3" max="3" width="6.7265625" style="131" customWidth="1"/>
    <col min="4" max="7" width="6.7265625" style="130" customWidth="1"/>
    <col min="8" max="8" width="8.36328125" style="130" bestFit="1" customWidth="1"/>
    <col min="9" max="9" width="8.08984375" style="130" bestFit="1" customWidth="1"/>
    <col min="10" max="16384" width="10.81640625" style="130"/>
  </cols>
  <sheetData>
    <row r="1" spans="2:22" ht="9.5" thickBot="1"/>
    <row r="2" spans="2:22" ht="19.5" customHeight="1" thickTop="1" thickBot="1">
      <c r="B2" s="6" t="s">
        <v>123</v>
      </c>
      <c r="C2" s="3" t="s">
        <v>659</v>
      </c>
      <c r="D2" s="646" t="s">
        <v>637</v>
      </c>
      <c r="E2" s="646" t="s">
        <v>611</v>
      </c>
      <c r="F2" s="646" t="s">
        <v>601</v>
      </c>
      <c r="G2" s="646" t="s">
        <v>569</v>
      </c>
      <c r="H2" s="646" t="s">
        <v>124</v>
      </c>
      <c r="I2" s="646" t="s">
        <v>125</v>
      </c>
      <c r="J2" s="131"/>
    </row>
    <row r="3" spans="2:22" ht="9.5" thickTop="1">
      <c r="B3" s="7" t="s">
        <v>127</v>
      </c>
      <c r="C3" s="733">
        <v>0.19304381215926358</v>
      </c>
      <c r="D3" s="265">
        <v>0.18606811184874419</v>
      </c>
      <c r="E3" s="265">
        <v>0.1687931486088568</v>
      </c>
      <c r="F3" s="265">
        <v>0.18683242340647885</v>
      </c>
      <c r="G3" s="265">
        <v>0.19083940404454933</v>
      </c>
      <c r="H3" s="12">
        <v>69.757003105193888</v>
      </c>
      <c r="I3" s="12">
        <v>22.04408114714257</v>
      </c>
      <c r="J3" s="131"/>
      <c r="S3" s="658"/>
      <c r="V3" s="144"/>
    </row>
    <row r="4" spans="2:22">
      <c r="B4" s="25" t="s">
        <v>608</v>
      </c>
      <c r="C4" s="721">
        <v>0.20502460130410588</v>
      </c>
      <c r="D4" s="266">
        <v>0.19943323714534389</v>
      </c>
      <c r="E4" s="266">
        <v>0.20247081001400888</v>
      </c>
      <c r="F4" s="266">
        <v>0.2321201773658163</v>
      </c>
      <c r="G4" s="266">
        <v>0.22856569525909559</v>
      </c>
      <c r="H4" s="13">
        <v>55.913641587619914</v>
      </c>
      <c r="I4" s="13">
        <v>-235.41093954989711</v>
      </c>
      <c r="J4" s="131"/>
      <c r="S4" s="658"/>
      <c r="V4" s="144"/>
    </row>
    <row r="5" spans="2:22">
      <c r="B5" s="25" t="s">
        <v>609</v>
      </c>
      <c r="C5" s="721">
        <v>0.18521966145727309</v>
      </c>
      <c r="D5" s="266">
        <v>0.18902593843899193</v>
      </c>
      <c r="E5" s="266">
        <v>0.14289468039005038</v>
      </c>
      <c r="F5" s="266">
        <v>0.15880477786513034</v>
      </c>
      <c r="G5" s="266">
        <v>0.16280024687212949</v>
      </c>
      <c r="H5" s="13">
        <v>-38.062769817188425</v>
      </c>
      <c r="I5" s="13">
        <v>224.19414585143599</v>
      </c>
      <c r="J5" s="131"/>
      <c r="S5" s="658"/>
      <c r="V5" s="144"/>
    </row>
    <row r="6" spans="2:22">
      <c r="B6" s="7" t="s">
        <v>521</v>
      </c>
      <c r="C6" s="733">
        <v>0.18489770361775484</v>
      </c>
      <c r="D6" s="265">
        <v>0.15211113741418675</v>
      </c>
      <c r="E6" s="265">
        <v>0.16228109727759787</v>
      </c>
      <c r="F6" s="265">
        <v>0.11986894659133944</v>
      </c>
      <c r="G6" s="265">
        <v>0.21666054228043655</v>
      </c>
      <c r="H6" s="12">
        <v>327.86566203568094</v>
      </c>
      <c r="I6" s="12">
        <v>-317.62838662681702</v>
      </c>
      <c r="J6" s="131"/>
      <c r="S6" s="658"/>
      <c r="V6" s="144"/>
    </row>
    <row r="7" spans="2:22">
      <c r="B7" s="7" t="s">
        <v>126</v>
      </c>
      <c r="C7" s="733">
        <v>0.19243428085796485</v>
      </c>
      <c r="D7" s="265">
        <v>0.18334685376110396</v>
      </c>
      <c r="E7" s="265">
        <v>0.16813757457695933</v>
      </c>
      <c r="F7" s="265">
        <v>0.17942110253498403</v>
      </c>
      <c r="G7" s="265">
        <v>0.19384667528867994</v>
      </c>
      <c r="H7" s="12">
        <v>90.874270968608897</v>
      </c>
      <c r="I7" s="12">
        <v>-14.123944307150859</v>
      </c>
      <c r="J7" s="131"/>
      <c r="S7" s="658"/>
      <c r="V7" s="144"/>
    </row>
    <row r="8" spans="2:22">
      <c r="B8" s="25" t="s">
        <v>128</v>
      </c>
      <c r="C8" s="721">
        <v>0.18991357065998316</v>
      </c>
      <c r="D8" s="266">
        <v>0.18262843776762505</v>
      </c>
      <c r="E8" s="266">
        <v>0.18079002513988185</v>
      </c>
      <c r="F8" s="266">
        <v>0.20481880370137198</v>
      </c>
      <c r="G8" s="266">
        <v>0.20567511725726084</v>
      </c>
      <c r="H8" s="13">
        <v>72.851328923581036</v>
      </c>
      <c r="I8" s="13">
        <v>-157.61546597277686</v>
      </c>
      <c r="J8" s="131"/>
      <c r="S8" s="658"/>
      <c r="V8" s="144"/>
    </row>
    <row r="9" spans="2:22" ht="9.5" thickBot="1">
      <c r="B9" s="25" t="s">
        <v>129</v>
      </c>
      <c r="C9" s="719">
        <v>0.18504616522684911</v>
      </c>
      <c r="D9" s="266">
        <v>0.1883620169784043</v>
      </c>
      <c r="E9" s="266">
        <v>0.14259932137066916</v>
      </c>
      <c r="F9" s="266">
        <v>0.14748748001599249</v>
      </c>
      <c r="G9" s="266">
        <v>0.16257764382488646</v>
      </c>
      <c r="H9" s="13">
        <v>-33.158517515551878</v>
      </c>
      <c r="I9" s="13">
        <v>224.6852140196265</v>
      </c>
      <c r="J9" s="131"/>
      <c r="S9" s="658"/>
      <c r="V9" s="144"/>
    </row>
    <row r="10" spans="2:22" ht="10" thickTop="1" thickBot="1">
      <c r="B10" s="2"/>
      <c r="C10" s="500"/>
      <c r="D10" s="500"/>
      <c r="E10" s="500"/>
      <c r="F10" s="10"/>
      <c r="G10" s="10"/>
      <c r="H10" s="11"/>
      <c r="I10" s="11"/>
      <c r="J10" s="131"/>
      <c r="K10" s="131"/>
      <c r="L10" s="131"/>
    </row>
    <row r="11" spans="2:22" ht="18.75" customHeight="1" thickTop="1" thickBot="1">
      <c r="B11" s="6" t="s">
        <v>130</v>
      </c>
      <c r="C11" s="3" t="s">
        <v>659</v>
      </c>
      <c r="D11" s="617" t="s">
        <v>637</v>
      </c>
      <c r="E11" s="617" t="s">
        <v>611</v>
      </c>
      <c r="F11" s="617" t="s">
        <v>601</v>
      </c>
      <c r="G11" s="617" t="s">
        <v>569</v>
      </c>
      <c r="H11" s="617" t="s">
        <v>124</v>
      </c>
      <c r="I11" s="617" t="s">
        <v>125</v>
      </c>
      <c r="J11" s="131"/>
    </row>
    <row r="12" spans="2:22" ht="9.5" thickTop="1">
      <c r="B12" s="618" t="s">
        <v>131</v>
      </c>
      <c r="C12" s="620">
        <v>1</v>
      </c>
      <c r="D12" s="8">
        <v>1</v>
      </c>
      <c r="E12" s="8">
        <v>1</v>
      </c>
      <c r="F12" s="8">
        <v>1</v>
      </c>
      <c r="G12" s="8">
        <v>1</v>
      </c>
      <c r="H12" s="12"/>
      <c r="I12" s="12"/>
      <c r="J12" s="131"/>
    </row>
    <row r="13" spans="2:22">
      <c r="B13" s="545" t="s">
        <v>132</v>
      </c>
      <c r="C13" s="520">
        <v>0.92517515594189959</v>
      </c>
      <c r="D13" s="9">
        <v>0.9191925240306521</v>
      </c>
      <c r="E13" s="9">
        <v>0.8984283805087544</v>
      </c>
      <c r="F13" s="9">
        <v>0.88818696936654096</v>
      </c>
      <c r="G13" s="9">
        <v>0.88219753669199341</v>
      </c>
      <c r="H13" s="13">
        <v>59.82631911247482</v>
      </c>
      <c r="I13" s="13">
        <v>429.77619249906172</v>
      </c>
      <c r="J13" s="131"/>
    </row>
    <row r="14" spans="2:22">
      <c r="B14" s="545" t="s">
        <v>133</v>
      </c>
      <c r="C14" s="520">
        <v>7.4824844058100415E-2</v>
      </c>
      <c r="D14" s="9">
        <v>8.0807475969347897E-2</v>
      </c>
      <c r="E14" s="9">
        <v>0.1015716194912456</v>
      </c>
      <c r="F14" s="9">
        <v>0.11181303063345904</v>
      </c>
      <c r="G14" s="9">
        <v>0.11780246330800659</v>
      </c>
      <c r="H14" s="13">
        <v>-59.82631911247482</v>
      </c>
      <c r="I14" s="13">
        <v>-429.77619249906172</v>
      </c>
      <c r="J14" s="131"/>
    </row>
    <row r="15" spans="2:22">
      <c r="B15" s="618" t="s">
        <v>134</v>
      </c>
      <c r="C15" s="620">
        <v>0.49484279309314955</v>
      </c>
      <c r="D15" s="8">
        <v>0.51565932863676789</v>
      </c>
      <c r="E15" s="8">
        <v>0.48862233781367581</v>
      </c>
      <c r="F15" s="8">
        <v>0.47969751118413623</v>
      </c>
      <c r="G15" s="8">
        <v>0.53351500194464518</v>
      </c>
      <c r="H15" s="12">
        <v>-208.16535543618343</v>
      </c>
      <c r="I15" s="12">
        <v>-386.7220885149564</v>
      </c>
      <c r="J15" s="131"/>
    </row>
    <row r="16" spans="2:22">
      <c r="B16" s="545" t="s">
        <v>135</v>
      </c>
      <c r="C16" s="520">
        <v>0.9000625660884316</v>
      </c>
      <c r="D16" s="9">
        <v>0.89119899842059191</v>
      </c>
      <c r="E16" s="9">
        <v>0.85844902326428063</v>
      </c>
      <c r="F16" s="9">
        <v>0.84744245691587983</v>
      </c>
      <c r="G16" s="9">
        <v>0.85787323306022079</v>
      </c>
      <c r="H16" s="13">
        <v>88.635676678396891</v>
      </c>
      <c r="I16" s="13">
        <v>421.8933302821082</v>
      </c>
      <c r="J16" s="131"/>
    </row>
    <row r="17" spans="2:11">
      <c r="B17" s="545" t="s">
        <v>136</v>
      </c>
      <c r="C17" s="520">
        <v>9.9937433911568396E-2</v>
      </c>
      <c r="D17" s="9">
        <v>0.10880100157940809</v>
      </c>
      <c r="E17" s="9">
        <v>0.14155097673571937</v>
      </c>
      <c r="F17" s="9">
        <v>0.15255754308412017</v>
      </c>
      <c r="G17" s="9">
        <v>0.14212676693977921</v>
      </c>
      <c r="H17" s="13">
        <v>-88.635676678396891</v>
      </c>
      <c r="I17" s="13">
        <v>-421.8933302821082</v>
      </c>
      <c r="J17" s="131"/>
    </row>
    <row r="18" spans="2:11">
      <c r="B18" s="618" t="s">
        <v>137</v>
      </c>
      <c r="C18" s="620">
        <v>0.5051572069068504</v>
      </c>
      <c r="D18" s="8">
        <v>0.48434067136323222</v>
      </c>
      <c r="E18" s="8">
        <v>0.51137766218632408</v>
      </c>
      <c r="F18" s="8">
        <v>0.52030248881586361</v>
      </c>
      <c r="G18" s="8">
        <v>0.46648499805535493</v>
      </c>
      <c r="H18" s="12">
        <v>208.16535543618176</v>
      </c>
      <c r="I18" s="12">
        <v>386.72208851495469</v>
      </c>
      <c r="J18" s="131"/>
    </row>
    <row r="19" spans="2:11">
      <c r="B19" s="14" t="s">
        <v>138</v>
      </c>
      <c r="C19" s="520">
        <v>0.94977499127035825</v>
      </c>
      <c r="D19" s="9">
        <v>0.94899617975427808</v>
      </c>
      <c r="E19" s="9">
        <v>0.93662873309663375</v>
      </c>
      <c r="F19" s="9">
        <v>0.92575173531927579</v>
      </c>
      <c r="G19" s="9">
        <v>0.91001703989896998</v>
      </c>
      <c r="H19" s="13">
        <v>7.7881151608016896</v>
      </c>
      <c r="I19" s="13">
        <v>397.57951371388265</v>
      </c>
      <c r="J19" s="131"/>
    </row>
    <row r="20" spans="2:11">
      <c r="B20" s="545" t="s">
        <v>139</v>
      </c>
      <c r="C20" s="520">
        <v>5.0225008729641751E-2</v>
      </c>
      <c r="D20" s="9">
        <v>5.100382024572192E-2</v>
      </c>
      <c r="E20" s="9">
        <v>6.3371266903366252E-2</v>
      </c>
      <c r="F20" s="9">
        <v>7.4248264680724207E-2</v>
      </c>
      <c r="G20" s="9">
        <v>8.9982960101030018E-2</v>
      </c>
      <c r="H20" s="13">
        <v>-7.7881151608016896</v>
      </c>
      <c r="I20" s="13">
        <v>-397.57951371388265</v>
      </c>
      <c r="J20" s="131"/>
    </row>
    <row r="21" spans="2:11" ht="11.15" customHeight="1" thickBot="1">
      <c r="B21" s="6" t="s">
        <v>140</v>
      </c>
      <c r="C21" s="347" t="s">
        <v>659</v>
      </c>
      <c r="D21" s="617" t="s">
        <v>637</v>
      </c>
      <c r="E21" s="617" t="s">
        <v>611</v>
      </c>
      <c r="F21" s="617" t="s">
        <v>601</v>
      </c>
      <c r="G21" s="617" t="s">
        <v>569</v>
      </c>
      <c r="H21" s="617" t="s">
        <v>124</v>
      </c>
      <c r="I21" s="617" t="s">
        <v>125</v>
      </c>
      <c r="J21" s="131"/>
    </row>
    <row r="22" spans="2:11" ht="18.5" thickTop="1">
      <c r="B22" s="619" t="s">
        <v>141</v>
      </c>
      <c r="C22" s="620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  <c r="J22" s="131"/>
      <c r="K22" s="131"/>
    </row>
    <row r="23" spans="2:11">
      <c r="B23" s="16" t="s">
        <v>86</v>
      </c>
      <c r="C23" s="520">
        <v>0.80676961100087929</v>
      </c>
      <c r="D23" s="9">
        <v>0.86812010362924574</v>
      </c>
      <c r="E23" s="9">
        <v>0.85502983677688194</v>
      </c>
      <c r="F23" s="9">
        <v>0.84241273113987136</v>
      </c>
      <c r="G23" s="9">
        <v>0.82504541606319326</v>
      </c>
      <c r="H23" s="13">
        <v>-613.50492628366453</v>
      </c>
      <c r="I23" s="13">
        <v>-182.75805062313967</v>
      </c>
      <c r="J23" s="131"/>
      <c r="K23" s="131"/>
    </row>
    <row r="24" spans="2:11">
      <c r="B24" s="16" t="s">
        <v>142</v>
      </c>
      <c r="C24" s="520">
        <v>0.19323038899912071</v>
      </c>
      <c r="D24" s="9">
        <v>0.13187989637075445</v>
      </c>
      <c r="E24" s="9">
        <v>0.14497016322311793</v>
      </c>
      <c r="F24" s="9">
        <v>0.15758726886012867</v>
      </c>
      <c r="G24" s="9">
        <v>0.17495458393680671</v>
      </c>
      <c r="H24" s="13">
        <v>613.5049262836626</v>
      </c>
      <c r="I24" s="13">
        <v>182.75805062313992</v>
      </c>
      <c r="J24" s="131"/>
      <c r="K24" s="131"/>
    </row>
    <row r="25" spans="2:11">
      <c r="B25" s="618" t="s">
        <v>143</v>
      </c>
      <c r="C25" s="620">
        <v>0.69837544480056601</v>
      </c>
      <c r="D25" s="8">
        <v>0.69073069873471016</v>
      </c>
      <c r="E25" s="8">
        <v>0.71223474871591308</v>
      </c>
      <c r="F25" s="8">
        <v>0.71277761088277958</v>
      </c>
      <c r="G25" s="8">
        <v>0.6852484618289959</v>
      </c>
      <c r="H25" s="12">
        <v>76.447460658558569</v>
      </c>
      <c r="I25" s="12">
        <v>131.26982971570112</v>
      </c>
      <c r="J25" s="131"/>
      <c r="K25" s="131"/>
    </row>
    <row r="26" spans="2:11">
      <c r="B26" s="16" t="s">
        <v>86</v>
      </c>
      <c r="C26" s="520">
        <v>0.92038140480923669</v>
      </c>
      <c r="D26" s="9">
        <v>0.88362573866589944</v>
      </c>
      <c r="E26" s="9">
        <v>0.8749000411274489</v>
      </c>
      <c r="F26" s="9">
        <v>0.86232353805873141</v>
      </c>
      <c r="G26" s="9">
        <v>0.84008735419458191</v>
      </c>
      <c r="H26" s="13">
        <v>367.55666143337248</v>
      </c>
      <c r="I26" s="13">
        <v>802.94050614654782</v>
      </c>
      <c r="J26" s="131"/>
    </row>
    <row r="27" spans="2:11">
      <c r="B27" s="16" t="s">
        <v>142</v>
      </c>
      <c r="C27" s="520">
        <v>7.9618595190763308E-2</v>
      </c>
      <c r="D27" s="9">
        <v>0.11637426133410056</v>
      </c>
      <c r="E27" s="9">
        <v>0.1250999588725511</v>
      </c>
      <c r="F27" s="9">
        <v>0.13767646194126859</v>
      </c>
      <c r="G27" s="9">
        <v>0.15991264580541809</v>
      </c>
      <c r="H27" s="13">
        <v>-367.55666143337248</v>
      </c>
      <c r="I27" s="13">
        <v>-802.94050614654782</v>
      </c>
      <c r="J27" s="131"/>
    </row>
    <row r="28" spans="2:11">
      <c r="B28" s="619" t="s">
        <v>144</v>
      </c>
      <c r="C28" s="620">
        <v>0.30162455519943399</v>
      </c>
      <c r="D28" s="8">
        <v>0.30926930126528995</v>
      </c>
      <c r="E28" s="8">
        <v>0.28776525128408692</v>
      </c>
      <c r="F28" s="8">
        <v>0.28722238911722053</v>
      </c>
      <c r="G28" s="8">
        <v>0.31475153817100415</v>
      </c>
      <c r="H28" s="12">
        <v>-76.447460658559677</v>
      </c>
      <c r="I28" s="12">
        <v>-131.26982971570166</v>
      </c>
      <c r="J28" s="131"/>
    </row>
    <row r="29" spans="2:11">
      <c r="B29" s="16" t="s">
        <v>86</v>
      </c>
      <c r="C29" s="520">
        <v>0.8982851291880406</v>
      </c>
      <c r="D29" s="9">
        <v>0.83348938509567194</v>
      </c>
      <c r="E29" s="9">
        <v>0.80584999334752905</v>
      </c>
      <c r="F29" s="9">
        <v>0.79300162001447305</v>
      </c>
      <c r="G29" s="9">
        <v>0.7922974745364999</v>
      </c>
      <c r="H29" s="13">
        <v>647.95744092368659</v>
      </c>
      <c r="I29" s="13">
        <v>1059.876546515407</v>
      </c>
      <c r="J29" s="131"/>
    </row>
    <row r="30" spans="2:11" ht="9.5" thickBot="1">
      <c r="B30" s="16" t="s">
        <v>142</v>
      </c>
      <c r="C30" s="621">
        <v>0.1017148708119594</v>
      </c>
      <c r="D30" s="9">
        <v>0.16651061490432806</v>
      </c>
      <c r="E30" s="9">
        <v>0.19415000665247095</v>
      </c>
      <c r="F30" s="9">
        <v>0.20699837998552695</v>
      </c>
      <c r="G30" s="9">
        <v>0.2077025254635001</v>
      </c>
      <c r="H30" s="13">
        <v>-647.95744092368659</v>
      </c>
      <c r="I30" s="13">
        <v>-1059.876546515407</v>
      </c>
      <c r="J30" s="131"/>
    </row>
    <row r="31" spans="2:11" ht="10" thickTop="1" thickBot="1">
      <c r="B31" s="17"/>
      <c r="C31" s="500"/>
      <c r="D31" s="10"/>
      <c r="E31" s="10"/>
      <c r="F31" s="10"/>
      <c r="G31" s="10"/>
      <c r="H31" s="11"/>
      <c r="I31" s="11"/>
    </row>
    <row r="32" spans="2:11" ht="18.75" customHeight="1" thickTop="1" thickBot="1">
      <c r="B32" s="6" t="s">
        <v>145</v>
      </c>
      <c r="C32" s="3" t="s">
        <v>659</v>
      </c>
      <c r="D32" s="400" t="s">
        <v>637</v>
      </c>
      <c r="E32" s="400" t="s">
        <v>611</v>
      </c>
      <c r="F32" s="400" t="s">
        <v>601</v>
      </c>
      <c r="G32" s="400" t="s">
        <v>569</v>
      </c>
      <c r="H32" s="46" t="s">
        <v>124</v>
      </c>
      <c r="I32" s="46" t="s">
        <v>125</v>
      </c>
    </row>
    <row r="33" spans="2:20" ht="9.5" thickTop="1">
      <c r="B33" s="545" t="s">
        <v>146</v>
      </c>
      <c r="C33" s="520">
        <v>0.40211893496632173</v>
      </c>
      <c r="D33" s="9">
        <v>0.3779840103896332</v>
      </c>
      <c r="E33" s="9">
        <v>0.37762802829086178</v>
      </c>
      <c r="F33" s="9">
        <v>0.3989971392163274</v>
      </c>
      <c r="G33" s="9">
        <v>0.39599228089983068</v>
      </c>
      <c r="H33" s="13">
        <v>241.34924576688533</v>
      </c>
      <c r="I33" s="13">
        <v>61.266540664910437</v>
      </c>
      <c r="J33" s="131"/>
    </row>
    <row r="34" spans="2:20">
      <c r="B34" s="16" t="s">
        <v>86</v>
      </c>
      <c r="C34" s="520">
        <v>0.44001199794493889</v>
      </c>
      <c r="D34" s="9">
        <v>0.41695864090952062</v>
      </c>
      <c r="E34" s="9">
        <v>0.42964211690874116</v>
      </c>
      <c r="F34" s="9">
        <v>0.45885592886922522</v>
      </c>
      <c r="G34" s="9">
        <v>0.44758762426079118</v>
      </c>
      <c r="H34" s="13">
        <v>230.53357035418276</v>
      </c>
      <c r="I34" s="13">
        <v>-75.756263158522913</v>
      </c>
      <c r="J34" s="131"/>
    </row>
    <row r="35" spans="2:20">
      <c r="B35" s="16" t="s">
        <v>142</v>
      </c>
      <c r="C35" s="520">
        <v>6.0844137659996356E-2</v>
      </c>
      <c r="D35" s="9">
        <v>5.8739231583201344E-2</v>
      </c>
      <c r="E35" s="9">
        <v>6.2183765031795027E-2</v>
      </c>
      <c r="F35" s="9">
        <v>6.6487328518261793E-2</v>
      </c>
      <c r="G35" s="9">
        <v>8.456421584946798E-2</v>
      </c>
      <c r="H35" s="13">
        <v>21.049060767950113</v>
      </c>
      <c r="I35" s="13">
        <v>-237.20078189471624</v>
      </c>
      <c r="J35" s="131"/>
    </row>
    <row r="36" spans="2:20">
      <c r="B36" s="545" t="s">
        <v>147</v>
      </c>
      <c r="C36" s="520">
        <v>0.39752949150810418</v>
      </c>
      <c r="D36" s="9">
        <v>0.38976038721046419</v>
      </c>
      <c r="E36" s="9">
        <v>0.34495517969460504</v>
      </c>
      <c r="F36" s="9">
        <v>0.33990127760804772</v>
      </c>
      <c r="G36" s="9">
        <v>0.3139051399626831</v>
      </c>
      <c r="H36" s="13">
        <v>77.691042976399956</v>
      </c>
      <c r="I36" s="13">
        <v>836.24351545421086</v>
      </c>
      <c r="J36" s="131"/>
    </row>
    <row r="37" spans="2:20">
      <c r="B37" s="16" t="s">
        <v>86</v>
      </c>
      <c r="C37" s="520">
        <v>0.42020705809810605</v>
      </c>
      <c r="D37" s="9">
        <v>0.39775308576251012</v>
      </c>
      <c r="E37" s="9">
        <v>0.36931264742892406</v>
      </c>
      <c r="F37" s="9">
        <v>0.39192252830302643</v>
      </c>
      <c r="G37" s="9">
        <v>0.37819546676604221</v>
      </c>
      <c r="H37" s="13">
        <v>224.5397233559593</v>
      </c>
      <c r="I37" s="13">
        <v>420.11591332063836</v>
      </c>
      <c r="J37" s="131"/>
    </row>
    <row r="38" spans="2:20">
      <c r="B38" s="16" t="s">
        <v>142</v>
      </c>
      <c r="C38" s="520">
        <v>2.1355835980465563E-2</v>
      </c>
      <c r="D38" s="9">
        <v>0.18276168302906104</v>
      </c>
      <c r="E38" s="9">
        <v>9.6936521110623744E-2</v>
      </c>
      <c r="F38" s="9">
        <v>-4.5673927774253442E-2</v>
      </c>
      <c r="G38" s="9">
        <v>-0.11799665125460615</v>
      </c>
      <c r="H38" s="13">
        <v>-1614.0584704859548</v>
      </c>
      <c r="I38" s="13">
        <v>1393.524872350717</v>
      </c>
      <c r="J38" s="131"/>
    </row>
    <row r="39" spans="2:20">
      <c r="B39" s="545" t="s">
        <v>85</v>
      </c>
      <c r="C39" s="520">
        <v>0.21851641259577934</v>
      </c>
      <c r="D39" s="9">
        <v>0.20625490797714927</v>
      </c>
      <c r="E39" s="9">
        <v>0.21157369895652506</v>
      </c>
      <c r="F39" s="9">
        <v>0.20840819490656112</v>
      </c>
      <c r="G39" s="9">
        <v>0.19464296394785319</v>
      </c>
      <c r="H39" s="13">
        <v>122.6150461863007</v>
      </c>
      <c r="I39" s="13">
        <v>238.73448647926148</v>
      </c>
      <c r="J39" s="131"/>
      <c r="K39" s="144"/>
      <c r="N39" s="144"/>
      <c r="O39" s="144"/>
    </row>
    <row r="40" spans="2:20">
      <c r="B40" s="16" t="s">
        <v>86</v>
      </c>
      <c r="C40" s="520">
        <v>0.24325124718007643</v>
      </c>
      <c r="D40" s="9">
        <v>0.23628578471224207</v>
      </c>
      <c r="E40" s="9">
        <v>0.24588555971010004</v>
      </c>
      <c r="F40" s="9">
        <v>0.24559813478606182</v>
      </c>
      <c r="G40" s="9">
        <v>0.23352076444589964</v>
      </c>
      <c r="H40" s="13">
        <v>69.654624678343595</v>
      </c>
      <c r="I40" s="13">
        <v>97.304827341767876</v>
      </c>
      <c r="J40" s="131"/>
      <c r="K40" s="144"/>
      <c r="N40" s="144"/>
      <c r="O40" s="144"/>
      <c r="P40" s="144"/>
    </row>
    <row r="41" spans="2:20">
      <c r="B41" s="16" t="s">
        <v>142</v>
      </c>
      <c r="C41" s="520">
        <v>5.0747495696991081E-3</v>
      </c>
      <c r="D41" s="9">
        <v>8.5719514327033883E-3</v>
      </c>
      <c r="E41" s="9">
        <v>9.2033349631569106E-3</v>
      </c>
      <c r="F41" s="9">
        <v>9.6022948396904829E-3</v>
      </c>
      <c r="G41" s="9">
        <v>1.1304234743030966E-2</v>
      </c>
      <c r="H41" s="13">
        <v>-34.972018630042804</v>
      </c>
      <c r="I41" s="13">
        <v>-62.294851733318581</v>
      </c>
      <c r="J41" s="131"/>
      <c r="K41" s="144"/>
      <c r="N41" s="144"/>
      <c r="Q41" s="144"/>
      <c r="R41" s="144"/>
    </row>
    <row r="42" spans="2:20" ht="9.5" thickBot="1">
      <c r="B42" s="6" t="s">
        <v>148</v>
      </c>
      <c r="C42" s="347" t="s">
        <v>659</v>
      </c>
      <c r="D42" s="421" t="s">
        <v>637</v>
      </c>
      <c r="E42" s="421" t="s">
        <v>611</v>
      </c>
      <c r="F42" s="421" t="s">
        <v>601</v>
      </c>
      <c r="G42" s="421" t="s">
        <v>569</v>
      </c>
      <c r="H42" s="421" t="s">
        <v>124</v>
      </c>
      <c r="I42" s="421" t="s">
        <v>125</v>
      </c>
      <c r="K42" s="144"/>
      <c r="N42" s="144"/>
      <c r="Q42" s="144"/>
      <c r="T42" s="144"/>
    </row>
    <row r="43" spans="2:20" ht="9.5" thickTop="1">
      <c r="B43" s="82" t="s">
        <v>149</v>
      </c>
      <c r="C43" s="520">
        <v>0.44500000000000001</v>
      </c>
      <c r="D43" s="9">
        <v>0.38</v>
      </c>
      <c r="E43" s="9">
        <v>0.38</v>
      </c>
      <c r="F43" s="9">
        <v>0.38</v>
      </c>
      <c r="G43" s="9">
        <v>0.38</v>
      </c>
      <c r="H43" s="13">
        <v>650</v>
      </c>
      <c r="I43" s="13">
        <v>650</v>
      </c>
      <c r="J43" s="131"/>
      <c r="K43" s="147"/>
      <c r="L43" s="131"/>
      <c r="N43" s="147"/>
      <c r="Q43" s="147"/>
      <c r="T43" s="147"/>
    </row>
    <row r="44" spans="2:20">
      <c r="B44" s="82" t="s">
        <v>150</v>
      </c>
      <c r="C44" s="520">
        <v>0.41278688524590168</v>
      </c>
      <c r="D44" s="9">
        <v>0.38</v>
      </c>
      <c r="E44" s="9">
        <v>0.38</v>
      </c>
      <c r="F44" s="9">
        <v>0.38</v>
      </c>
      <c r="G44" s="9">
        <v>0.38</v>
      </c>
      <c r="H44" s="13">
        <v>327.86885245901675</v>
      </c>
      <c r="I44" s="13">
        <v>327.86885245901675</v>
      </c>
      <c r="J44" s="131"/>
      <c r="K44" s="131"/>
      <c r="L44" s="131"/>
    </row>
    <row r="45" spans="2:20">
      <c r="B45" s="82" t="s">
        <v>151</v>
      </c>
      <c r="C45" s="520">
        <v>0.41812500000000002</v>
      </c>
      <c r="D45" s="9">
        <v>0.34100000000000003</v>
      </c>
      <c r="E45" s="9">
        <v>0.34100000000000003</v>
      </c>
      <c r="F45" s="9">
        <v>0.34187499999999998</v>
      </c>
      <c r="G45" s="9">
        <v>0.34125</v>
      </c>
      <c r="H45" s="13">
        <v>771.25</v>
      </c>
      <c r="I45" s="13">
        <v>768.75000000000023</v>
      </c>
      <c r="J45" s="131"/>
      <c r="K45" s="131"/>
      <c r="L45" s="131"/>
    </row>
    <row r="46" spans="2:20">
      <c r="B46" s="82" t="s">
        <v>152</v>
      </c>
      <c r="C46" s="520">
        <v>0.38603483606557376</v>
      </c>
      <c r="D46" s="9">
        <v>0.34200000000000003</v>
      </c>
      <c r="E46" s="9">
        <v>0.34200000000000003</v>
      </c>
      <c r="F46" s="9">
        <v>0.341494140625</v>
      </c>
      <c r="G46" s="9">
        <v>0.34110416666666665</v>
      </c>
      <c r="H46" s="13">
        <v>440.34836065573734</v>
      </c>
      <c r="I46" s="13">
        <v>449.30669398907111</v>
      </c>
      <c r="J46" s="131"/>
      <c r="K46" s="131"/>
      <c r="L46" s="131"/>
    </row>
    <row r="47" spans="2:20">
      <c r="B47" s="82" t="s">
        <v>153</v>
      </c>
      <c r="C47" s="520">
        <v>0.36</v>
      </c>
      <c r="D47" s="9">
        <v>0.33900000000000002</v>
      </c>
      <c r="E47" s="9">
        <v>0.34062500000000001</v>
      </c>
      <c r="F47" s="9">
        <v>0.33812500000000001</v>
      </c>
      <c r="G47" s="9">
        <v>0.33875</v>
      </c>
      <c r="H47" s="13">
        <v>209.99999999999963</v>
      </c>
      <c r="I47" s="13">
        <v>212.49999999999991</v>
      </c>
      <c r="J47" s="131"/>
      <c r="K47" s="131"/>
      <c r="L47" s="131"/>
    </row>
    <row r="48" spans="2:20" ht="9.5" thickBot="1">
      <c r="B48" s="82" t="s">
        <v>154</v>
      </c>
      <c r="C48" s="621">
        <v>0.37947745901639346</v>
      </c>
      <c r="D48" s="9">
        <v>0.34</v>
      </c>
      <c r="E48" s="9">
        <v>0.33940429687500001</v>
      </c>
      <c r="F48" s="9">
        <v>0.33905208333333337</v>
      </c>
      <c r="G48" s="9">
        <v>0.33980208333333328</v>
      </c>
      <c r="H48" s="13">
        <v>394.77459016393436</v>
      </c>
      <c r="I48" s="13">
        <v>396.75375683060179</v>
      </c>
      <c r="J48" s="131"/>
      <c r="K48" s="131"/>
      <c r="L48" s="131"/>
    </row>
    <row r="49" spans="2:12" ht="9.5" thickTop="1">
      <c r="B49" s="131"/>
      <c r="C49" s="519"/>
      <c r="D49" s="131"/>
      <c r="E49" s="131"/>
      <c r="F49" s="131"/>
      <c r="G49" s="131"/>
      <c r="H49" s="131"/>
      <c r="I49" s="131"/>
      <c r="J49" s="131"/>
      <c r="K49" s="131"/>
      <c r="L49" s="131"/>
    </row>
    <row r="50" spans="2:12">
      <c r="B50" s="131"/>
      <c r="D50" s="131"/>
      <c r="E50" s="131"/>
      <c r="F50" s="131"/>
      <c r="G50" s="131"/>
      <c r="H50" s="131"/>
      <c r="I50" s="131"/>
      <c r="J50" s="131"/>
      <c r="K50" s="131"/>
      <c r="L50" s="131"/>
    </row>
    <row r="51" spans="2:12">
      <c r="B51" s="131"/>
      <c r="D51" s="131"/>
      <c r="E51" s="131"/>
      <c r="F51" s="131"/>
      <c r="G51" s="131"/>
      <c r="H51" s="131"/>
      <c r="I51" s="131"/>
      <c r="J51" s="131"/>
      <c r="K51" s="131"/>
      <c r="L51" s="131"/>
    </row>
    <row r="52" spans="2:12">
      <c r="B52" s="131"/>
      <c r="D52" s="131"/>
      <c r="E52" s="131"/>
      <c r="F52" s="131"/>
      <c r="G52" s="131"/>
      <c r="H52" s="131"/>
      <c r="I52" s="131"/>
      <c r="J52" s="131"/>
      <c r="K52" s="131"/>
      <c r="L52" s="131"/>
    </row>
    <row r="53" spans="2:12">
      <c r="B53" s="131"/>
      <c r="D53" s="131"/>
      <c r="E53" s="131"/>
      <c r="F53" s="131"/>
      <c r="G53" s="131"/>
      <c r="H53" s="131"/>
      <c r="I53" s="131"/>
      <c r="J53" s="131"/>
      <c r="K53" s="131"/>
      <c r="L53" s="131"/>
    </row>
    <row r="54" spans="2:12">
      <c r="B54" s="131"/>
      <c r="D54" s="131"/>
      <c r="E54" s="131"/>
      <c r="F54" s="131"/>
      <c r="G54" s="131"/>
      <c r="H54" s="131"/>
      <c r="I54" s="131"/>
      <c r="J54" s="131"/>
      <c r="K54" s="131"/>
      <c r="L54" s="13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G42"/>
  <sheetViews>
    <sheetView showGridLines="0" workbookViewId="0">
      <selection activeCell="A43" sqref="A43:XFD1048576"/>
    </sheetView>
  </sheetViews>
  <sheetFormatPr baseColWidth="10" defaultColWidth="10.81640625" defaultRowHeight="9"/>
  <cols>
    <col min="1" max="1" width="10.81640625" style="125"/>
    <col min="2" max="2" width="33.1796875" style="125" customWidth="1"/>
    <col min="3" max="3" width="12.26953125" style="125" bestFit="1" customWidth="1"/>
    <col min="4" max="7" width="10.453125" style="125" bestFit="1" customWidth="1"/>
    <col min="8" max="16384" width="10.81640625" style="125"/>
  </cols>
  <sheetData>
    <row r="2" spans="2:7">
      <c r="B2" s="33" t="s">
        <v>406</v>
      </c>
      <c r="C2" s="590" t="s">
        <v>660</v>
      </c>
      <c r="D2" s="171" t="s">
        <v>638</v>
      </c>
      <c r="E2" s="171" t="s">
        <v>612</v>
      </c>
      <c r="F2" s="171" t="s">
        <v>602</v>
      </c>
      <c r="G2" s="124" t="s">
        <v>570</v>
      </c>
    </row>
    <row r="3" spans="2:7" ht="27.5" thickBot="1">
      <c r="B3" s="35" t="s">
        <v>407</v>
      </c>
      <c r="C3" s="331"/>
      <c r="D3" s="81"/>
      <c r="E3" s="81"/>
      <c r="F3" s="81"/>
      <c r="G3" s="81"/>
    </row>
    <row r="4" spans="2:7" ht="9.5" thickTop="1">
      <c r="B4" s="114" t="s">
        <v>36</v>
      </c>
      <c r="C4" s="332"/>
      <c r="D4" s="42"/>
      <c r="E4" s="42"/>
      <c r="F4" s="42"/>
      <c r="G4" s="42"/>
    </row>
    <row r="5" spans="2:7">
      <c r="B5" s="14" t="s">
        <v>37</v>
      </c>
      <c r="C5" s="40">
        <v>29430.878000000001</v>
      </c>
      <c r="D5" s="40">
        <v>37808.676964548999</v>
      </c>
      <c r="E5" s="40">
        <v>41862.403449262507</v>
      </c>
      <c r="F5" s="40">
        <v>36192.457571470426</v>
      </c>
      <c r="G5" s="40">
        <v>51358.82522575232</v>
      </c>
    </row>
    <row r="6" spans="2:7">
      <c r="B6" s="14" t="s">
        <v>38</v>
      </c>
      <c r="C6" s="40">
        <v>24550.561000000002</v>
      </c>
      <c r="D6" s="40">
        <v>22932.683234349286</v>
      </c>
      <c r="E6" s="40">
        <v>12259.195958299462</v>
      </c>
      <c r="F6" s="40">
        <v>22601.755075481662</v>
      </c>
      <c r="G6" s="40">
        <v>18751.066995323556</v>
      </c>
    </row>
    <row r="7" spans="2:7">
      <c r="B7" s="14" t="s">
        <v>39</v>
      </c>
      <c r="C7" s="40">
        <v>156.60599999999999</v>
      </c>
      <c r="D7" s="40">
        <v>257.50988726696795</v>
      </c>
      <c r="E7" s="40">
        <v>180.10333626201705</v>
      </c>
      <c r="F7" s="40">
        <v>1156.1960514097354</v>
      </c>
      <c r="G7" s="40">
        <v>998.95649725821499</v>
      </c>
    </row>
    <row r="8" spans="2:7">
      <c r="B8" s="14" t="s">
        <v>40</v>
      </c>
      <c r="C8" s="40">
        <v>6426.5619999999999</v>
      </c>
      <c r="D8" s="40">
        <v>49735.371274496079</v>
      </c>
      <c r="E8" s="40">
        <v>66841.770259892946</v>
      </c>
      <c r="F8" s="40">
        <v>57667.586083368464</v>
      </c>
      <c r="G8" s="40">
        <v>54382.466121920574</v>
      </c>
    </row>
    <row r="9" spans="2:7">
      <c r="B9" s="14" t="s">
        <v>41</v>
      </c>
      <c r="C9" s="40">
        <v>10576.361999999999</v>
      </c>
      <c r="D9" s="40">
        <v>16125.328382626029</v>
      </c>
      <c r="E9" s="40">
        <v>9588.2151147318182</v>
      </c>
      <c r="F9" s="40">
        <v>6074.9864088870891</v>
      </c>
      <c r="G9" s="40">
        <v>9169.0710620399805</v>
      </c>
    </row>
    <row r="10" spans="2:7">
      <c r="B10" s="14" t="s">
        <v>42</v>
      </c>
      <c r="C10" s="40">
        <v>161208.128</v>
      </c>
      <c r="D10" s="40">
        <v>183274.32439626375</v>
      </c>
      <c r="E10" s="40">
        <v>183585.53493185385</v>
      </c>
      <c r="F10" s="40">
        <v>173867.85169668004</v>
      </c>
      <c r="G10" s="40">
        <v>175453.51498566367</v>
      </c>
    </row>
    <row r="11" spans="2:7">
      <c r="B11" s="14" t="s">
        <v>43</v>
      </c>
      <c r="C11" s="40">
        <v>159892.34400000001</v>
      </c>
      <c r="D11" s="40">
        <v>91698.285656259904</v>
      </c>
      <c r="E11" s="40">
        <v>105400.35400507021</v>
      </c>
      <c r="F11" s="40">
        <v>98365.613281107784</v>
      </c>
      <c r="G11" s="40">
        <v>91883.605879067312</v>
      </c>
    </row>
    <row r="12" spans="2:7">
      <c r="B12" s="14" t="s">
        <v>44</v>
      </c>
      <c r="C12" s="40">
        <v>10163.23</v>
      </c>
      <c r="D12" s="40">
        <v>9912.2747054753345</v>
      </c>
      <c r="E12" s="40">
        <v>9452.1075314124864</v>
      </c>
      <c r="F12" s="40">
        <v>10961.17092606299</v>
      </c>
      <c r="G12" s="40">
        <v>10757.929095739351</v>
      </c>
    </row>
    <row r="13" spans="2:7">
      <c r="B13" s="14" t="s">
        <v>45</v>
      </c>
      <c r="C13" s="40">
        <v>949.053</v>
      </c>
      <c r="D13" s="40">
        <v>1021.7498519874839</v>
      </c>
      <c r="E13" s="40">
        <v>1019.6223295739916</v>
      </c>
      <c r="F13" s="40">
        <v>425.90295480711626</v>
      </c>
      <c r="G13" s="40">
        <v>0</v>
      </c>
    </row>
    <row r="14" spans="2:7">
      <c r="B14" s="14" t="s">
        <v>46</v>
      </c>
      <c r="C14" s="40">
        <v>259.52499999999998</v>
      </c>
      <c r="D14" s="40">
        <v>306.74897009309689</v>
      </c>
      <c r="E14" s="40">
        <v>222.6164887435458</v>
      </c>
      <c r="F14" s="40">
        <v>187.43325544923141</v>
      </c>
      <c r="G14" s="40">
        <v>214.93591083629656</v>
      </c>
    </row>
    <row r="15" spans="2:7" ht="18">
      <c r="B15" s="359" t="s">
        <v>47</v>
      </c>
      <c r="C15" s="40">
        <v>0</v>
      </c>
      <c r="D15" s="40">
        <v>-4.5267178120292038E-2</v>
      </c>
      <c r="E15" s="40">
        <v>0</v>
      </c>
      <c r="F15" s="40">
        <v>0</v>
      </c>
      <c r="G15" s="40">
        <v>0</v>
      </c>
    </row>
    <row r="16" spans="2:7">
      <c r="B16" s="14" t="s">
        <v>48</v>
      </c>
      <c r="C16" s="40">
        <v>12358.544</v>
      </c>
      <c r="D16" s="40">
        <v>12808.187872967899</v>
      </c>
      <c r="E16" s="40">
        <v>12345.020488187249</v>
      </c>
      <c r="F16" s="40">
        <v>12237.399358959763</v>
      </c>
      <c r="G16" s="40">
        <v>12172.349559779537</v>
      </c>
    </row>
    <row r="17" spans="2:7">
      <c r="B17" s="14" t="s">
        <v>490</v>
      </c>
      <c r="C17" s="40">
        <v>10087.714</v>
      </c>
      <c r="D17" s="40">
        <v>10095.884183415614</v>
      </c>
      <c r="E17" s="40">
        <v>10500.827973747426</v>
      </c>
      <c r="F17" s="40">
        <v>10499.311239203325</v>
      </c>
      <c r="G17" s="40">
        <v>10506.180177262399</v>
      </c>
    </row>
    <row r="18" spans="2:7">
      <c r="B18" s="14" t="s">
        <v>491</v>
      </c>
      <c r="C18" s="40">
        <v>12996.205</v>
      </c>
      <c r="D18" s="40">
        <v>13257.601578043032</v>
      </c>
      <c r="E18" s="40">
        <v>12137.998807227968</v>
      </c>
      <c r="F18" s="40">
        <v>11880.318995641275</v>
      </c>
      <c r="G18" s="40">
        <v>11634.284659192039</v>
      </c>
    </row>
    <row r="19" spans="2:7">
      <c r="B19" s="132" t="s">
        <v>49</v>
      </c>
      <c r="C19" s="40">
        <v>3261.7759999999998</v>
      </c>
      <c r="D19" s="40">
        <v>3021.108253810793</v>
      </c>
      <c r="E19" s="40">
        <v>3524.4917987813733</v>
      </c>
      <c r="F19" s="40">
        <v>3986.3337816535768</v>
      </c>
      <c r="G19" s="40">
        <v>4966.3126642954458</v>
      </c>
    </row>
    <row r="20" spans="2:7">
      <c r="B20" s="14" t="s">
        <v>50</v>
      </c>
      <c r="C20" s="40">
        <v>3921.797</v>
      </c>
      <c r="D20" s="40">
        <v>3015.1120937551664</v>
      </c>
      <c r="E20" s="40">
        <v>2696.2989007956139</v>
      </c>
      <c r="F20" s="40">
        <v>2682.2427607338141</v>
      </c>
      <c r="G20" s="40">
        <v>2628.5532874116952</v>
      </c>
    </row>
    <row r="21" spans="2:7">
      <c r="B21" s="38" t="s">
        <v>51</v>
      </c>
      <c r="C21" s="373">
        <v>446239.28500000003</v>
      </c>
      <c r="D21" s="373">
        <v>455270.80203818128</v>
      </c>
      <c r="E21" s="373">
        <v>471616.56137384265</v>
      </c>
      <c r="F21" s="373">
        <v>448786.55944091617</v>
      </c>
      <c r="G21" s="373">
        <v>454878.05212154234</v>
      </c>
    </row>
    <row r="22" spans="2:7">
      <c r="B22" s="114" t="s">
        <v>52</v>
      </c>
      <c r="C22" s="374"/>
      <c r="D22" s="374"/>
      <c r="E22" s="374"/>
      <c r="F22" s="374"/>
      <c r="G22" s="374"/>
    </row>
    <row r="23" spans="2:7">
      <c r="B23" s="37" t="s">
        <v>53</v>
      </c>
      <c r="C23" s="40">
        <v>341298.32199999999</v>
      </c>
      <c r="D23" s="40">
        <v>334812.41172152507</v>
      </c>
      <c r="E23" s="40">
        <v>357880.16027406591</v>
      </c>
      <c r="F23" s="40">
        <v>339987.39040466707</v>
      </c>
      <c r="G23" s="40">
        <v>332989.56960107334</v>
      </c>
    </row>
    <row r="24" spans="2:7">
      <c r="B24" s="39" t="s">
        <v>54</v>
      </c>
      <c r="C24" s="40">
        <v>15551.456</v>
      </c>
      <c r="D24" s="40">
        <v>13319.016371086645</v>
      </c>
      <c r="E24" s="40">
        <v>22941.865710092094</v>
      </c>
      <c r="F24" s="40">
        <v>20877.329143911898</v>
      </c>
      <c r="G24" s="40">
        <v>21392.855531500642</v>
      </c>
    </row>
    <row r="25" spans="2:7">
      <c r="B25" s="39" t="s">
        <v>55</v>
      </c>
      <c r="C25" s="40">
        <v>82.301000000000002</v>
      </c>
      <c r="D25" s="40">
        <v>45.382087110905083</v>
      </c>
      <c r="E25" s="40">
        <v>51.303860306438935</v>
      </c>
      <c r="F25" s="40">
        <v>172.70163372496845</v>
      </c>
      <c r="G25" s="40">
        <v>36.896765221030229</v>
      </c>
    </row>
    <row r="26" spans="2:7">
      <c r="B26" s="39" t="s">
        <v>56</v>
      </c>
      <c r="C26" s="40">
        <v>325664.565</v>
      </c>
      <c r="D26" s="40">
        <v>321448.01326332754</v>
      </c>
      <c r="E26" s="40">
        <v>334886.99070366734</v>
      </c>
      <c r="F26" s="40">
        <v>318937.35962703015</v>
      </c>
      <c r="G26" s="40">
        <v>311559.81730435166</v>
      </c>
    </row>
    <row r="27" spans="2:7">
      <c r="B27" s="132" t="s">
        <v>57</v>
      </c>
      <c r="C27" s="40">
        <v>4002.4630000000002</v>
      </c>
      <c r="D27" s="40">
        <v>2383.1613946521416</v>
      </c>
      <c r="E27" s="40">
        <v>1869.74082885762</v>
      </c>
      <c r="F27" s="40">
        <v>2084.2267101354842</v>
      </c>
      <c r="G27" s="40">
        <v>1804.9789591913284</v>
      </c>
    </row>
    <row r="28" spans="2:7">
      <c r="B28" s="132" t="s">
        <v>39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</row>
    <row r="29" spans="2:7">
      <c r="B29" s="132" t="s">
        <v>40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</row>
    <row r="30" spans="2:7">
      <c r="B30" s="132" t="s">
        <v>58</v>
      </c>
      <c r="C30" s="40">
        <v>15221.894</v>
      </c>
      <c r="D30" s="40">
        <v>27601.65257327307</v>
      </c>
      <c r="E30" s="40">
        <v>15600.280230144814</v>
      </c>
      <c r="F30" s="40">
        <v>13928.205934783951</v>
      </c>
      <c r="G30" s="40">
        <v>17694.294501612763</v>
      </c>
    </row>
    <row r="31" spans="2:7">
      <c r="B31" s="132" t="s">
        <v>59</v>
      </c>
      <c r="C31" s="40">
        <v>4367.6989999999996</v>
      </c>
      <c r="D31" s="40">
        <v>7257.3129236327104</v>
      </c>
      <c r="E31" s="40">
        <v>10004.793864151683</v>
      </c>
      <c r="F31" s="40">
        <v>6911.226119232042</v>
      </c>
      <c r="G31" s="40">
        <v>9697.393715176946</v>
      </c>
    </row>
    <row r="32" spans="2:7">
      <c r="B32" s="132" t="s">
        <v>60</v>
      </c>
      <c r="C32" s="40">
        <v>539.65800000000002</v>
      </c>
      <c r="D32" s="40">
        <v>1229.4565577471317</v>
      </c>
      <c r="E32" s="40">
        <v>1638.7596080903418</v>
      </c>
      <c r="F32" s="40">
        <v>1790.537893477506</v>
      </c>
      <c r="G32" s="40">
        <v>5591.7150062847331</v>
      </c>
    </row>
    <row r="33" spans="2:7">
      <c r="B33" s="132" t="s">
        <v>61</v>
      </c>
      <c r="C33" s="40">
        <v>0</v>
      </c>
      <c r="D33" s="40">
        <v>0</v>
      </c>
      <c r="E33" s="40">
        <v>0</v>
      </c>
      <c r="F33" s="40">
        <v>0</v>
      </c>
      <c r="G33" s="40">
        <v>1298.307640581032</v>
      </c>
    </row>
    <row r="34" spans="2:7">
      <c r="B34" s="132" t="s">
        <v>62</v>
      </c>
      <c r="C34" s="40">
        <v>0</v>
      </c>
      <c r="D34" s="40">
        <v>0</v>
      </c>
      <c r="E34" s="40">
        <v>1638.219782900861</v>
      </c>
      <c r="F34" s="40">
        <v>1705.873706109264</v>
      </c>
      <c r="G34" s="40">
        <v>1966.8978727172153</v>
      </c>
    </row>
    <row r="35" spans="2:7">
      <c r="B35" s="132" t="s">
        <v>63</v>
      </c>
      <c r="C35" s="40">
        <v>1010.808</v>
      </c>
      <c r="D35" s="40">
        <v>1060.4950743678294</v>
      </c>
      <c r="E35" s="40">
        <v>837.70507833879026</v>
      </c>
      <c r="F35" s="40">
        <v>862.07107362270301</v>
      </c>
      <c r="G35" s="40">
        <v>883.6641878734664</v>
      </c>
    </row>
    <row r="36" spans="2:7">
      <c r="B36" s="132" t="s">
        <v>64</v>
      </c>
      <c r="C36" s="40">
        <v>122.789</v>
      </c>
      <c r="D36" s="40">
        <v>71.656782267547413</v>
      </c>
      <c r="E36" s="40">
        <v>28.284537356896006</v>
      </c>
      <c r="F36" s="40">
        <v>20.748408581468052</v>
      </c>
      <c r="G36" s="40">
        <v>56.077251126665843</v>
      </c>
    </row>
    <row r="37" spans="2:7">
      <c r="B37" s="132" t="s">
        <v>65</v>
      </c>
      <c r="C37" s="40">
        <v>18181.124</v>
      </c>
      <c r="D37" s="40">
        <v>18854.159234979717</v>
      </c>
      <c r="E37" s="40">
        <v>19528.350201567162</v>
      </c>
      <c r="F37" s="40">
        <v>19025.668580416368</v>
      </c>
      <c r="G37" s="40">
        <v>19667.526929112333</v>
      </c>
    </row>
    <row r="38" spans="2:7">
      <c r="B38" s="36" t="s">
        <v>66</v>
      </c>
      <c r="C38" s="375">
        <v>384744.75700000004</v>
      </c>
      <c r="D38" s="375">
        <v>393270.30626244523</v>
      </c>
      <c r="E38" s="375">
        <v>409026.29440547415</v>
      </c>
      <c r="F38" s="375">
        <v>386315.94883102586</v>
      </c>
      <c r="G38" s="375">
        <v>391650.42566474981</v>
      </c>
    </row>
    <row r="39" spans="2:7">
      <c r="B39" s="36" t="s">
        <v>67</v>
      </c>
      <c r="C39" s="40">
        <v>61445.400999999998</v>
      </c>
      <c r="D39" s="40">
        <v>61950.944465450608</v>
      </c>
      <c r="E39" s="40">
        <v>62540.081134639215</v>
      </c>
      <c r="F39" s="40">
        <v>62420.384978337053</v>
      </c>
      <c r="G39" s="40">
        <v>63177.280395656264</v>
      </c>
    </row>
    <row r="40" spans="2:7">
      <c r="B40" s="37" t="s">
        <v>68</v>
      </c>
      <c r="C40" s="40">
        <v>49.127000000000002</v>
      </c>
      <c r="D40" s="40">
        <v>49.596577463591757</v>
      </c>
      <c r="E40" s="40">
        <v>50.185833729172998</v>
      </c>
      <c r="F40" s="40">
        <v>50.225631553361019</v>
      </c>
      <c r="G40" s="40">
        <v>50.346061136262833</v>
      </c>
    </row>
    <row r="41" spans="2:7">
      <c r="B41" s="38" t="s">
        <v>69</v>
      </c>
      <c r="C41" s="373">
        <v>446239.28500000003</v>
      </c>
      <c r="D41" s="373">
        <v>455270.84730535944</v>
      </c>
      <c r="E41" s="373">
        <v>471616.56137384253</v>
      </c>
      <c r="F41" s="373">
        <v>448786.55944091629</v>
      </c>
      <c r="G41" s="373">
        <v>454878.05212154234</v>
      </c>
    </row>
    <row r="42" spans="2:7">
      <c r="C42" s="363"/>
      <c r="D42" s="363"/>
      <c r="E42" s="363"/>
      <c r="F42" s="363"/>
      <c r="G42" s="363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workbookViewId="0">
      <selection activeCell="F9" sqref="F9"/>
    </sheetView>
  </sheetViews>
  <sheetFormatPr baseColWidth="10" defaultColWidth="11.453125" defaultRowHeight="14.5"/>
  <cols>
    <col min="1" max="1" width="11.453125" style="231"/>
    <col min="2" max="2" width="25" style="231" customWidth="1"/>
    <col min="3" max="3" width="7.453125" style="231" bestFit="1" customWidth="1"/>
    <col min="4" max="4" width="6.81640625" style="231" bestFit="1" customWidth="1"/>
    <col min="5" max="7" width="6.7265625" style="231" bestFit="1" customWidth="1"/>
    <col min="8" max="8" width="8.26953125" style="231" bestFit="1" customWidth="1"/>
    <col min="9" max="9" width="7.1796875" style="231" bestFit="1" customWidth="1"/>
    <col min="10" max="16384" width="11.453125" style="231"/>
  </cols>
  <sheetData>
    <row r="2" spans="2:9" ht="15" thickBot="1">
      <c r="B2" s="335" t="s">
        <v>10</v>
      </c>
      <c r="C2" s="336"/>
      <c r="D2" s="336"/>
      <c r="E2" s="336"/>
      <c r="F2" s="336"/>
      <c r="G2" s="336"/>
      <c r="H2" s="237" t="s">
        <v>21</v>
      </c>
      <c r="I2" s="237"/>
    </row>
    <row r="3" spans="2:9" ht="30.75" customHeight="1" thickTop="1">
      <c r="B3" s="30" t="s">
        <v>407</v>
      </c>
      <c r="C3" s="349" t="s">
        <v>659</v>
      </c>
      <c r="D3" s="15" t="s">
        <v>637</v>
      </c>
      <c r="E3" s="15" t="s">
        <v>611</v>
      </c>
      <c r="F3" s="15" t="s">
        <v>601</v>
      </c>
      <c r="G3" s="15" t="s">
        <v>569</v>
      </c>
      <c r="H3" s="15" t="s">
        <v>22</v>
      </c>
      <c r="I3" s="15" t="s">
        <v>23</v>
      </c>
    </row>
    <row r="4" spans="2:9" ht="24.75" customHeight="1">
      <c r="B4" s="238" t="s">
        <v>10</v>
      </c>
      <c r="C4" s="264">
        <v>-3117.3690000000001</v>
      </c>
      <c r="D4" s="264">
        <v>-2256.9484167119285</v>
      </c>
      <c r="E4" s="264">
        <v>-2072.7222018911384</v>
      </c>
      <c r="F4" s="264">
        <v>-2368.1967170358266</v>
      </c>
      <c r="G4" s="264">
        <v>-2772.1075759074415</v>
      </c>
      <c r="H4" s="266">
        <v>0.38123183361965762</v>
      </c>
      <c r="I4" s="266">
        <v>0.12454834981630847</v>
      </c>
    </row>
    <row r="5" spans="2:9">
      <c r="B5" s="28" t="s">
        <v>113</v>
      </c>
      <c r="C5" s="194">
        <v>-3117.3690000000001</v>
      </c>
      <c r="D5" s="194">
        <v>-2256.9484167119285</v>
      </c>
      <c r="E5" s="194">
        <v>-2072.7222018911384</v>
      </c>
      <c r="F5" s="194">
        <v>-2368.1967170358266</v>
      </c>
      <c r="G5" s="194">
        <v>-2772.1075759074415</v>
      </c>
      <c r="H5" s="29">
        <v>0.38123183361965762</v>
      </c>
      <c r="I5" s="29">
        <v>0.12454834981630847</v>
      </c>
    </row>
    <row r="8" spans="2:9">
      <c r="C8" s="435"/>
    </row>
    <row r="9" spans="2:9">
      <c r="C9" s="435"/>
    </row>
    <row r="10" spans="2:9">
      <c r="C10" s="435"/>
    </row>
    <row r="11" spans="2:9">
      <c r="C11" s="435"/>
    </row>
    <row r="12" spans="2:9">
      <c r="C12" s="4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tabColor theme="0"/>
  </sheetPr>
  <dimension ref="A1:Q9"/>
  <sheetViews>
    <sheetView showGridLines="0" workbookViewId="0">
      <selection activeCell="S36" sqref="S36"/>
    </sheetView>
  </sheetViews>
  <sheetFormatPr baseColWidth="10" defaultColWidth="10.81640625" defaultRowHeight="9"/>
  <cols>
    <col min="1" max="1" width="10.81640625" style="130"/>
    <col min="2" max="2" width="12.54296875" style="130" customWidth="1"/>
    <col min="3" max="3" width="4.54296875" style="130" bestFit="1" customWidth="1"/>
    <col min="4" max="4" width="5.54296875" style="130" bestFit="1" customWidth="1"/>
    <col min="5" max="5" width="6.26953125" style="130" customWidth="1"/>
    <col min="6" max="6" width="4.36328125" style="130" bestFit="1" customWidth="1"/>
    <col min="7" max="7" width="4.81640625" style="130" bestFit="1" customWidth="1"/>
    <col min="8" max="8" width="6.453125" style="130" bestFit="1" customWidth="1"/>
    <col min="9" max="9" width="5.7265625" style="130" bestFit="1" customWidth="1"/>
    <col min="10" max="10" width="6" style="130" customWidth="1"/>
    <col min="11" max="11" width="6.453125" style="130" bestFit="1" customWidth="1"/>
    <col min="12" max="12" width="4.36328125" style="130" bestFit="1" customWidth="1"/>
    <col min="13" max="13" width="4.81640625" style="130" bestFit="1" customWidth="1"/>
    <col min="14" max="14" width="6.36328125" style="130" bestFit="1" customWidth="1"/>
    <col min="15" max="15" width="4.36328125" style="130" bestFit="1" customWidth="1"/>
    <col min="16" max="16" width="4.81640625" style="130" bestFit="1" customWidth="1"/>
    <col min="17" max="17" width="4.90625" style="130" bestFit="1" customWidth="1"/>
    <col min="18" max="16384" width="10.81640625" style="130"/>
  </cols>
  <sheetData>
    <row r="1" spans="1:17" ht="9.5" thickBo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55"/>
      <c r="N1" s="155"/>
      <c r="O1" s="155"/>
    </row>
    <row r="2" spans="1:17" ht="11" thickTop="1" thickBot="1">
      <c r="A2" s="132"/>
      <c r="B2" s="401"/>
      <c r="C2" s="821" t="s">
        <v>659</v>
      </c>
      <c r="D2" s="822"/>
      <c r="E2" s="823"/>
      <c r="F2" s="820" t="s">
        <v>637</v>
      </c>
      <c r="G2" s="819"/>
      <c r="H2" s="819"/>
      <c r="I2" s="819" t="s">
        <v>611</v>
      </c>
      <c r="J2" s="819"/>
      <c r="K2" s="819"/>
      <c r="L2" s="819" t="s">
        <v>601</v>
      </c>
      <c r="M2" s="819"/>
      <c r="N2" s="819"/>
      <c r="O2" s="819" t="s">
        <v>569</v>
      </c>
      <c r="P2" s="819"/>
      <c r="Q2" s="819"/>
    </row>
    <row r="3" spans="1:17" ht="36" customHeight="1" thickTop="1">
      <c r="A3" s="125"/>
      <c r="B3" s="393"/>
      <c r="C3" s="539" t="s">
        <v>573</v>
      </c>
      <c r="D3" s="540" t="s">
        <v>574</v>
      </c>
      <c r="E3" s="541" t="s">
        <v>575</v>
      </c>
      <c r="F3" s="542" t="s">
        <v>410</v>
      </c>
      <c r="G3" s="540" t="s">
        <v>541</v>
      </c>
      <c r="H3" s="540" t="s">
        <v>542</v>
      </c>
      <c r="I3" s="542" t="s">
        <v>410</v>
      </c>
      <c r="J3" s="540" t="s">
        <v>541</v>
      </c>
      <c r="K3" s="540" t="s">
        <v>542</v>
      </c>
      <c r="L3" s="542" t="s">
        <v>410</v>
      </c>
      <c r="M3" s="540" t="s">
        <v>541</v>
      </c>
      <c r="N3" s="540" t="s">
        <v>542</v>
      </c>
      <c r="O3" s="542" t="s">
        <v>410</v>
      </c>
      <c r="P3" s="540" t="s">
        <v>541</v>
      </c>
      <c r="Q3" s="540" t="s">
        <v>542</v>
      </c>
    </row>
    <row r="4" spans="1:17">
      <c r="A4" s="125"/>
      <c r="B4" s="526" t="s">
        <v>596</v>
      </c>
      <c r="C4" s="527">
        <v>0.14693048792140434</v>
      </c>
      <c r="D4" s="528">
        <v>0.20604010606980949</v>
      </c>
      <c r="E4" s="529">
        <v>0.14377649898953473</v>
      </c>
      <c r="F4" s="528">
        <v>0.13965909806221674</v>
      </c>
      <c r="G4" s="528">
        <v>0.1766318391086345</v>
      </c>
      <c r="H4" s="528">
        <v>0.13772311063491791</v>
      </c>
      <c r="I4" s="528">
        <v>0.13238636519832883</v>
      </c>
      <c r="J4" s="528">
        <v>0.21927923650874551</v>
      </c>
      <c r="K4" s="528">
        <v>0.12798172861473192</v>
      </c>
      <c r="L4" s="528">
        <v>0.13915087600663048</v>
      </c>
      <c r="M4" s="528">
        <v>0.28967135731289539</v>
      </c>
      <c r="N4" s="528">
        <v>0.13193612288498763</v>
      </c>
      <c r="O4" s="528">
        <v>0.14319597833522713</v>
      </c>
      <c r="P4" s="528">
        <v>0.30976521961469111</v>
      </c>
      <c r="Q4" s="528">
        <v>0.13530922894291894</v>
      </c>
    </row>
    <row r="5" spans="1:17">
      <c r="A5" s="125"/>
      <c r="B5" s="526" t="s">
        <v>597</v>
      </c>
      <c r="C5" s="527">
        <v>1.8051452720720895E-2</v>
      </c>
      <c r="D5" s="528">
        <v>0.13463325889016003</v>
      </c>
      <c r="E5" s="529">
        <v>1.1830845350316152E-2</v>
      </c>
      <c r="F5" s="528">
        <v>1.6984296887863334E-2</v>
      </c>
      <c r="G5" s="528">
        <v>0.11277467620292944</v>
      </c>
      <c r="H5" s="528">
        <v>1.1968467258750082E-2</v>
      </c>
      <c r="I5" s="528">
        <v>1.6241519387685817E-2</v>
      </c>
      <c r="J5" s="528">
        <v>0.13038922652456408</v>
      </c>
      <c r="K5" s="528">
        <v>1.0455323590418704E-2</v>
      </c>
      <c r="L5" s="528">
        <v>2.3143791001343419E-2</v>
      </c>
      <c r="M5" s="528">
        <v>0.11209685923820685</v>
      </c>
      <c r="N5" s="528">
        <v>1.8880089336479632E-2</v>
      </c>
      <c r="O5" s="528">
        <v>1.9730252861810436E-2</v>
      </c>
      <c r="P5" s="528">
        <v>0.10331685331528691</v>
      </c>
      <c r="Q5" s="528">
        <v>1.5772579972939328E-2</v>
      </c>
    </row>
    <row r="6" spans="1:17">
      <c r="A6" s="125"/>
      <c r="B6" s="446" t="s">
        <v>598</v>
      </c>
      <c r="C6" s="527">
        <v>-3.4463573651022069E-3</v>
      </c>
      <c r="D6" s="528">
        <v>-0.19600193609722863</v>
      </c>
      <c r="E6" s="529">
        <v>6.8280816029536208E-3</v>
      </c>
      <c r="F6" s="528">
        <v>-6.9358184659677599E-3</v>
      </c>
      <c r="G6" s="528">
        <v>-0.12806516631000653</v>
      </c>
      <c r="H6" s="528">
        <v>-5.931755386134037E-4</v>
      </c>
      <c r="I6" s="528">
        <v>-6.8291348690147991E-4</v>
      </c>
      <c r="J6" s="528">
        <v>-0.12234748471976227</v>
      </c>
      <c r="K6" s="528">
        <v>5.4843153466985215E-3</v>
      </c>
      <c r="L6" s="528">
        <v>-3.9614162254440095E-3</v>
      </c>
      <c r="M6" s="528">
        <v>-9.1330197946383598E-2</v>
      </c>
      <c r="N6" s="528">
        <v>2.263473611785813E-4</v>
      </c>
      <c r="O6" s="528">
        <v>2.722116445170771E-3</v>
      </c>
      <c r="P6" s="528">
        <v>-7.5049792856572276E-2</v>
      </c>
      <c r="Q6" s="528">
        <v>6.4044743265702858E-3</v>
      </c>
    </row>
    <row r="7" spans="1:17">
      <c r="A7" s="125"/>
      <c r="B7" s="526" t="s">
        <v>599</v>
      </c>
      <c r="C7" s="527">
        <v>-2.4664552731180039E-2</v>
      </c>
      <c r="D7" s="528">
        <v>-1.1635655998626244</v>
      </c>
      <c r="E7" s="529">
        <v>4.94084266147179E-2</v>
      </c>
      <c r="F7" s="528">
        <v>-4.9483113757900175E-2</v>
      </c>
      <c r="G7" s="528">
        <v>-0.76772984320146365</v>
      </c>
      <c r="H7" s="528">
        <v>-4.2745176839957813E-3</v>
      </c>
      <c r="I7" s="528">
        <v>-4.9347460787113762E-3</v>
      </c>
      <c r="J7" s="528">
        <v>-0.66629497573240903</v>
      </c>
      <c r="K7" s="528">
        <v>4.0297460056734485E-2</v>
      </c>
      <c r="L7" s="528">
        <v>-2.8246010952168252E-2</v>
      </c>
      <c r="M7" s="528">
        <v>-0.40702641035466325</v>
      </c>
      <c r="N7" s="528">
        <v>1.6617032709728605E-3</v>
      </c>
      <c r="O7" s="528">
        <v>1.8424455299844128E-2</v>
      </c>
      <c r="P7" s="528">
        <v>-0.28990803473325089</v>
      </c>
      <c r="Q7" s="528">
        <v>4.4949056171148458E-2</v>
      </c>
    </row>
    <row r="8" spans="1:17" ht="15.5" thickBot="1">
      <c r="A8" s="125"/>
      <c r="B8" s="526" t="s">
        <v>441</v>
      </c>
      <c r="C8" s="530">
        <v>7.1567020242686228</v>
      </c>
      <c r="D8" s="531">
        <v>5.9365005419407009</v>
      </c>
      <c r="E8" s="532">
        <v>7.2360627022010569</v>
      </c>
      <c r="F8" s="533">
        <v>7.1344303488767506</v>
      </c>
      <c r="G8" s="533">
        <v>5.994837357592032</v>
      </c>
      <c r="H8" s="533">
        <v>7.2061597381237519</v>
      </c>
      <c r="I8" s="533">
        <v>7.2260193616930044</v>
      </c>
      <c r="J8" s="533">
        <v>5.4459229567208682</v>
      </c>
      <c r="K8" s="533">
        <v>7.3477649459003072</v>
      </c>
      <c r="L8" s="533">
        <v>7.1302810269583174</v>
      </c>
      <c r="M8" s="533">
        <v>4.456646536489635</v>
      </c>
      <c r="N8" s="533">
        <v>7.3413856575152492</v>
      </c>
      <c r="O8" s="533">
        <v>6.768430253059317</v>
      </c>
      <c r="P8" s="533">
        <v>3.8628758814470596</v>
      </c>
      <c r="Q8" s="533">
        <v>7.0183833799860835</v>
      </c>
    </row>
    <row r="9" spans="1:17" ht="9.5" thickTop="1">
      <c r="A9" s="125"/>
      <c r="B9" s="125"/>
      <c r="E9" s="145"/>
      <c r="H9" s="145"/>
      <c r="J9" s="47"/>
      <c r="K9" s="47"/>
      <c r="L9" s="125"/>
      <c r="M9" s="155"/>
      <c r="N9" s="125"/>
      <c r="Q9" s="145"/>
    </row>
  </sheetData>
  <mergeCells count="5">
    <mergeCell ref="O2:Q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I86"/>
  <sheetViews>
    <sheetView showGridLines="0" topLeftCell="A7" workbookViewId="0">
      <selection activeCell="J23" sqref="J23"/>
    </sheetView>
  </sheetViews>
  <sheetFormatPr baseColWidth="10" defaultColWidth="10.81640625" defaultRowHeight="9"/>
  <cols>
    <col min="1" max="1" width="10.81640625" style="125"/>
    <col min="2" max="2" width="29.1796875" style="125" customWidth="1"/>
    <col min="3" max="3" width="9.54296875" style="125" bestFit="1" customWidth="1"/>
    <col min="4" max="7" width="7.81640625" style="125" bestFit="1" customWidth="1"/>
    <col min="8" max="8" width="8.26953125" style="125" bestFit="1" customWidth="1"/>
    <col min="9" max="9" width="8.1796875" style="125" bestFit="1" customWidth="1"/>
    <col min="10" max="16384" width="10.81640625" style="125"/>
  </cols>
  <sheetData>
    <row r="2" spans="1:9" ht="9.5" thickBot="1">
      <c r="A2" s="132"/>
      <c r="B2" s="80" t="s">
        <v>90</v>
      </c>
      <c r="C2" s="81"/>
      <c r="D2" s="81"/>
      <c r="E2" s="81"/>
      <c r="F2" s="81"/>
      <c r="G2" s="81"/>
      <c r="H2" s="824" t="s">
        <v>21</v>
      </c>
      <c r="I2" s="824"/>
    </row>
    <row r="3" spans="1:9" ht="27.5" thickTop="1">
      <c r="A3" s="132"/>
      <c r="B3" s="30" t="s">
        <v>407</v>
      </c>
      <c r="C3" s="349" t="s">
        <v>659</v>
      </c>
      <c r="D3" s="15" t="s">
        <v>637</v>
      </c>
      <c r="E3" s="15" t="s">
        <v>611</v>
      </c>
      <c r="F3" s="15" t="s">
        <v>601</v>
      </c>
      <c r="G3" s="15" t="s">
        <v>569</v>
      </c>
      <c r="H3" s="15" t="s">
        <v>22</v>
      </c>
      <c r="I3" s="15" t="s">
        <v>23</v>
      </c>
    </row>
    <row r="4" spans="1:9">
      <c r="A4" s="132"/>
      <c r="B4" s="7" t="s">
        <v>91</v>
      </c>
      <c r="C4" s="19"/>
      <c r="D4" s="19"/>
      <c r="E4" s="19"/>
      <c r="F4" s="19"/>
      <c r="G4" s="19"/>
      <c r="H4" s="9"/>
      <c r="I4" s="44"/>
    </row>
    <row r="5" spans="1:9">
      <c r="A5" s="132"/>
      <c r="B5" s="76" t="s">
        <v>92</v>
      </c>
      <c r="C5" s="193">
        <v>0.67679001831074126</v>
      </c>
      <c r="D5" s="193">
        <v>-5.153038785456423</v>
      </c>
      <c r="E5" s="193">
        <v>6.4998695083534956</v>
      </c>
      <c r="F5" s="193">
        <v>0.68887562531386848</v>
      </c>
      <c r="G5" s="193">
        <v>0.37691930475820151</v>
      </c>
      <c r="H5" s="44">
        <v>-1.1313380408121254</v>
      </c>
      <c r="I5" s="44">
        <v>0.79558332451268465</v>
      </c>
    </row>
    <row r="6" spans="1:9">
      <c r="A6" s="132"/>
      <c r="B6" s="14" t="s">
        <v>93</v>
      </c>
      <c r="C6" s="193">
        <v>15.156477914755815</v>
      </c>
      <c r="D6" s="193">
        <v>13.033334249367456</v>
      </c>
      <c r="E6" s="193">
        <v>0.44711326037361299</v>
      </c>
      <c r="F6" s="193">
        <v>0.36839855614116684</v>
      </c>
      <c r="G6" s="193">
        <v>0.71926975701694029</v>
      </c>
      <c r="H6" s="44">
        <v>0.1629010370459425</v>
      </c>
      <c r="I6" s="44" t="s">
        <v>457</v>
      </c>
    </row>
    <row r="7" spans="1:9">
      <c r="A7" s="132"/>
      <c r="B7" s="14" t="s">
        <v>94</v>
      </c>
      <c r="C7" s="193">
        <v>887.84943798378504</v>
      </c>
      <c r="D7" s="193">
        <v>1085.2849579563481</v>
      </c>
      <c r="E7" s="193">
        <v>1086.2375160177344</v>
      </c>
      <c r="F7" s="193">
        <v>799.78228401955494</v>
      </c>
      <c r="G7" s="193">
        <v>665.2844332323649</v>
      </c>
      <c r="H7" s="44">
        <v>-0.18192044266820495</v>
      </c>
      <c r="I7" s="44">
        <v>0.33454112802558922</v>
      </c>
    </row>
    <row r="8" spans="1:9">
      <c r="A8" s="132"/>
      <c r="B8" s="14" t="s">
        <v>95</v>
      </c>
      <c r="C8" s="193">
        <v>3401.3180570852824</v>
      </c>
      <c r="D8" s="193">
        <v>3688.6829192824421</v>
      </c>
      <c r="E8" s="193">
        <v>3391.3875641959562</v>
      </c>
      <c r="F8" s="193">
        <v>2789.8284916402154</v>
      </c>
      <c r="G8" s="193">
        <v>3123.8745093750072</v>
      </c>
      <c r="H8" s="44">
        <v>-7.7904463052373307E-2</v>
      </c>
      <c r="I8" s="44">
        <v>8.8813922223073938E-2</v>
      </c>
    </row>
    <row r="9" spans="1:9">
      <c r="A9" s="132"/>
      <c r="B9" s="14" t="s">
        <v>99</v>
      </c>
      <c r="C9" s="193">
        <v>1805.8784028588566</v>
      </c>
      <c r="D9" s="193">
        <v>1786.6049730594716</v>
      </c>
      <c r="E9" s="193">
        <v>1965.4566815076871</v>
      </c>
      <c r="F9" s="193">
        <v>2009.2508702978628</v>
      </c>
      <c r="G9" s="193">
        <v>2268.9143861196876</v>
      </c>
      <c r="H9" s="44">
        <v>1.0787739925731898E-2</v>
      </c>
      <c r="I9" s="44">
        <v>-0.20407820854480019</v>
      </c>
    </row>
    <row r="10" spans="1:9">
      <c r="A10" s="132"/>
      <c r="B10" s="76" t="s">
        <v>477</v>
      </c>
      <c r="C10" s="193">
        <v>566.41899249870823</v>
      </c>
      <c r="D10" s="193">
        <v>608.61545813555711</v>
      </c>
      <c r="E10" s="193">
        <v>500.6885350377695</v>
      </c>
      <c r="F10" s="193">
        <v>389.77147564554235</v>
      </c>
      <c r="G10" s="193">
        <v>336.20180094200208</v>
      </c>
      <c r="H10" s="44">
        <v>-6.9331899268734065E-2</v>
      </c>
      <c r="I10" s="44">
        <v>0.68475894808315063</v>
      </c>
    </row>
    <row r="11" spans="1:9">
      <c r="A11" s="132"/>
      <c r="B11" s="14" t="s">
        <v>96</v>
      </c>
      <c r="C11" s="193">
        <v>2102.1215525317493</v>
      </c>
      <c r="D11" s="193">
        <v>1872.1716433514887</v>
      </c>
      <c r="E11" s="193">
        <v>1810.3645332221827</v>
      </c>
      <c r="F11" s="193">
        <v>2311.041331880801</v>
      </c>
      <c r="G11" s="193">
        <v>2204.2570629484721</v>
      </c>
      <c r="H11" s="44">
        <v>0.12282522812310792</v>
      </c>
      <c r="I11" s="44">
        <v>-4.6335571351239668E-2</v>
      </c>
    </row>
    <row r="12" spans="1:9">
      <c r="A12" s="132"/>
      <c r="B12" s="14" t="s">
        <v>97</v>
      </c>
      <c r="C12" s="193">
        <v>631.21779883434351</v>
      </c>
      <c r="D12" s="193">
        <v>516.28415954166189</v>
      </c>
      <c r="E12" s="193">
        <v>446.35744336496168</v>
      </c>
      <c r="F12" s="193">
        <v>425.33061672867956</v>
      </c>
      <c r="G12" s="193">
        <v>409.38557981218008</v>
      </c>
      <c r="H12" s="44">
        <v>0.22261701655676491</v>
      </c>
      <c r="I12" s="44">
        <v>0.54186622578141774</v>
      </c>
    </row>
    <row r="13" spans="1:9">
      <c r="A13" s="132"/>
      <c r="B13" s="14" t="s">
        <v>98</v>
      </c>
      <c r="C13" s="193">
        <v>5007.8097856818222</v>
      </c>
      <c r="D13" s="193">
        <v>5404.6513072857369</v>
      </c>
      <c r="E13" s="193">
        <v>5467.2746695513506</v>
      </c>
      <c r="F13" s="193">
        <v>5890.0544343194497</v>
      </c>
      <c r="G13" s="193">
        <v>5757.7987738752008</v>
      </c>
      <c r="H13" s="44">
        <v>-7.3425925011841753E-2</v>
      </c>
      <c r="I13" s="44">
        <v>-0.13025619992075721</v>
      </c>
    </row>
    <row r="14" spans="1:9">
      <c r="A14" s="132"/>
      <c r="B14" s="14" t="s">
        <v>100</v>
      </c>
      <c r="C14" s="193">
        <v>1990.5133067249274</v>
      </c>
      <c r="D14" s="193">
        <v>1693.0289098357093</v>
      </c>
      <c r="E14" s="193">
        <v>1617.6305787212718</v>
      </c>
      <c r="F14" s="193">
        <v>1692.3505281792945</v>
      </c>
      <c r="G14" s="193">
        <v>1877.1724418661445</v>
      </c>
      <c r="H14" s="44">
        <v>0.17571135091726564</v>
      </c>
      <c r="I14" s="44">
        <v>6.037850456940852E-2</v>
      </c>
    </row>
    <row r="15" spans="1:9">
      <c r="A15" s="132"/>
      <c r="B15" s="76" t="s">
        <v>101</v>
      </c>
      <c r="C15" s="193">
        <v>236.98145523134633</v>
      </c>
      <c r="D15" s="193">
        <v>259.05996796997732</v>
      </c>
      <c r="E15" s="193">
        <v>341.7458755665902</v>
      </c>
      <c r="F15" s="193">
        <v>371.1598517860894</v>
      </c>
      <c r="G15" s="193">
        <v>471.41558391120617</v>
      </c>
      <c r="H15" s="44">
        <v>-8.5225490111963897E-2</v>
      </c>
      <c r="I15" s="44">
        <v>-0.4972982155889375</v>
      </c>
    </row>
    <row r="16" spans="1:9">
      <c r="A16" s="132"/>
      <c r="B16" s="76" t="s">
        <v>102</v>
      </c>
      <c r="C16" s="193">
        <v>13796.73045102186</v>
      </c>
      <c r="D16" s="193">
        <v>13219.361433507867</v>
      </c>
      <c r="E16" s="193">
        <v>14407.877317675642</v>
      </c>
      <c r="F16" s="193">
        <v>13575.475977344291</v>
      </c>
      <c r="G16" s="193">
        <v>11485.720516676127</v>
      </c>
      <c r="H16" s="44">
        <v>4.3676014187077339E-2</v>
      </c>
      <c r="I16" s="44">
        <v>0.20120722343803998</v>
      </c>
    </row>
    <row r="17" spans="1:9">
      <c r="A17" s="132"/>
      <c r="B17" s="28" t="s">
        <v>103</v>
      </c>
      <c r="C17" s="194">
        <v>30442.672508385749</v>
      </c>
      <c r="D17" s="194">
        <v>30141.626025390171</v>
      </c>
      <c r="E17" s="194">
        <v>31041.967697629872</v>
      </c>
      <c r="F17" s="194">
        <v>30255.103136023237</v>
      </c>
      <c r="G17" s="194">
        <v>28601.121277820166</v>
      </c>
      <c r="H17" s="92">
        <v>9.9877320069590159E-3</v>
      </c>
      <c r="I17" s="92">
        <v>6.4387378826077146E-2</v>
      </c>
    </row>
    <row r="18" spans="1:9">
      <c r="A18" s="132"/>
      <c r="B18" s="132"/>
      <c r="C18" s="132"/>
      <c r="D18" s="132"/>
      <c r="E18" s="132"/>
      <c r="F18" s="132"/>
      <c r="G18" s="132"/>
      <c r="H18" s="132"/>
      <c r="I18" s="132"/>
    </row>
    <row r="19" spans="1:9" s="132" customFormat="1" ht="9.5" thickBot="1">
      <c r="B19" s="80" t="s">
        <v>104</v>
      </c>
      <c r="C19" s="81"/>
      <c r="D19" s="81"/>
      <c r="E19" s="81"/>
      <c r="F19" s="81"/>
      <c r="G19" s="81"/>
      <c r="H19" s="46" t="s">
        <v>21</v>
      </c>
      <c r="I19" s="46"/>
    </row>
    <row r="20" spans="1:9" ht="9.5" thickTop="1">
      <c r="A20" s="132"/>
      <c r="B20" s="30"/>
      <c r="C20" s="349" t="s">
        <v>659</v>
      </c>
      <c r="D20" s="15" t="s">
        <v>637</v>
      </c>
      <c r="E20" s="15" t="s">
        <v>611</v>
      </c>
      <c r="F20" s="15" t="s">
        <v>601</v>
      </c>
      <c r="G20" s="15" t="s">
        <v>569</v>
      </c>
      <c r="H20" s="15" t="s">
        <v>22</v>
      </c>
      <c r="I20" s="15" t="s">
        <v>23</v>
      </c>
    </row>
    <row r="21" spans="1:9">
      <c r="A21" s="132"/>
      <c r="B21" s="4" t="s">
        <v>105</v>
      </c>
      <c r="C21" s="42"/>
      <c r="D21" s="42"/>
      <c r="E21" s="42"/>
      <c r="F21" s="42"/>
      <c r="G21" s="42"/>
      <c r="H21" s="9"/>
      <c r="I21" s="9"/>
    </row>
    <row r="22" spans="1:9">
      <c r="A22" s="132"/>
      <c r="B22" s="82" t="s">
        <v>106</v>
      </c>
      <c r="C22" s="193">
        <v>39.167000000000002</v>
      </c>
      <c r="D22" s="193">
        <v>33.307860456403752</v>
      </c>
      <c r="E22" s="193">
        <v>30.608889836771588</v>
      </c>
      <c r="F22" s="193">
        <v>35.906631221777339</v>
      </c>
      <c r="G22" s="193">
        <v>17.133078385383389</v>
      </c>
      <c r="H22" s="44">
        <v>0.17590861326158147</v>
      </c>
      <c r="I22" s="44">
        <v>1.2860456900386472</v>
      </c>
    </row>
    <row r="23" spans="1:9">
      <c r="A23" s="132"/>
      <c r="B23" s="77" t="s">
        <v>107</v>
      </c>
      <c r="C23" s="193">
        <v>6635.9620000000004</v>
      </c>
      <c r="D23" s="193">
        <v>6778.5265737488198</v>
      </c>
      <c r="E23" s="193">
        <v>6417.4135038808245</v>
      </c>
      <c r="F23" s="193">
        <v>6174.8839024408135</v>
      </c>
      <c r="G23" s="193">
        <v>5165.9736741776196</v>
      </c>
      <c r="H23" s="44">
        <v>-2.1031793885846639E-2</v>
      </c>
      <c r="I23" s="44">
        <v>0.28455203578953414</v>
      </c>
    </row>
    <row r="24" spans="1:9">
      <c r="A24" s="132"/>
      <c r="B24" s="82" t="s">
        <v>108</v>
      </c>
      <c r="C24" s="193">
        <v>11210.342000000001</v>
      </c>
      <c r="D24" s="193">
        <v>10402.451762187302</v>
      </c>
      <c r="E24" s="193">
        <v>11768.749548054275</v>
      </c>
      <c r="F24" s="193">
        <v>11128.697166297843</v>
      </c>
      <c r="G24" s="193">
        <v>10335.995631406648</v>
      </c>
      <c r="H24" s="44">
        <v>7.7663444761105538E-2</v>
      </c>
      <c r="I24" s="44">
        <v>8.4592370176375775E-2</v>
      </c>
    </row>
    <row r="25" spans="1:9" ht="18">
      <c r="A25" s="132"/>
      <c r="B25" s="82" t="s">
        <v>109</v>
      </c>
      <c r="C25" s="193">
        <v>284.58600000000001</v>
      </c>
      <c r="D25" s="193">
        <v>332.29574071675285</v>
      </c>
      <c r="E25" s="193">
        <v>359.93252531988361</v>
      </c>
      <c r="F25" s="193">
        <v>454.80469557542881</v>
      </c>
      <c r="G25" s="193">
        <v>458.09776183558796</v>
      </c>
      <c r="H25" s="44">
        <v>-0.14357614278727804</v>
      </c>
      <c r="I25" s="44">
        <v>-0.37876579256866483</v>
      </c>
    </row>
    <row r="26" spans="1:9">
      <c r="A26" s="132"/>
      <c r="B26" s="82" t="s">
        <v>110</v>
      </c>
      <c r="C26" s="193">
        <v>59.922251990000021</v>
      </c>
      <c r="D26" s="193">
        <v>58.294716373326374</v>
      </c>
      <c r="E26" s="193">
        <v>87.526707786363787</v>
      </c>
      <c r="F26" s="193">
        <v>57.816859507201251</v>
      </c>
      <c r="G26" s="193">
        <v>8.5377159242000022</v>
      </c>
      <c r="H26" s="44">
        <v>2.7919093151611118E-2</v>
      </c>
      <c r="I26" s="44">
        <v>6.0185342920758789</v>
      </c>
    </row>
    <row r="27" spans="1:9" ht="18">
      <c r="A27" s="132"/>
      <c r="B27" s="82" t="s">
        <v>111</v>
      </c>
      <c r="C27" s="193">
        <v>0</v>
      </c>
      <c r="D27" s="193">
        <v>14.257223177329113</v>
      </c>
      <c r="E27" s="193">
        <v>28.800215250982117</v>
      </c>
      <c r="F27" s="193">
        <v>29.650549057390357</v>
      </c>
      <c r="G27" s="193">
        <v>33.718630365729631</v>
      </c>
      <c r="H27" s="44">
        <v>-1</v>
      </c>
      <c r="I27" s="44">
        <v>-1</v>
      </c>
    </row>
    <row r="28" spans="1:9">
      <c r="A28" s="132"/>
      <c r="B28" s="77" t="s">
        <v>112</v>
      </c>
      <c r="C28" s="193">
        <v>3.2519999999999998</v>
      </c>
      <c r="D28" s="193">
        <v>0.69183025793960495</v>
      </c>
      <c r="E28" s="193">
        <v>3.7505344461066339</v>
      </c>
      <c r="F28" s="193">
        <v>1.7140228759381608</v>
      </c>
      <c r="G28" s="193">
        <v>2.0520607191618887</v>
      </c>
      <c r="H28" s="44">
        <v>3.7005749787311144</v>
      </c>
      <c r="I28" s="44">
        <v>0.58474842855926568</v>
      </c>
    </row>
    <row r="29" spans="1:9">
      <c r="A29" s="132"/>
      <c r="B29" s="28" t="s">
        <v>113</v>
      </c>
      <c r="C29" s="554">
        <v>18233.231251990001</v>
      </c>
      <c r="D29" s="554">
        <v>17619.825706917873</v>
      </c>
      <c r="E29" s="554">
        <v>18696.781924575207</v>
      </c>
      <c r="F29" s="554">
        <v>17883.473826976395</v>
      </c>
      <c r="G29" s="554">
        <v>16021.508552814328</v>
      </c>
      <c r="H29" s="92">
        <v>3.4813371895687562E-2</v>
      </c>
      <c r="I29" s="92">
        <v>0.13804709412255467</v>
      </c>
    </row>
    <row r="30" spans="1:9" s="132" customFormat="1"/>
    <row r="31" spans="1:9" s="132" customFormat="1" ht="9.5" thickBot="1">
      <c r="B31" s="80" t="s">
        <v>114</v>
      </c>
      <c r="C31" s="81"/>
      <c r="D31" s="81"/>
      <c r="E31" s="81"/>
      <c r="F31" s="81"/>
      <c r="G31" s="81"/>
      <c r="H31" s="824" t="s">
        <v>21</v>
      </c>
      <c r="I31" s="824"/>
    </row>
    <row r="32" spans="1:9" ht="27.5" thickTop="1">
      <c r="A32" s="132"/>
      <c r="B32" s="30" t="s">
        <v>407</v>
      </c>
      <c r="C32" s="349" t="s">
        <v>659</v>
      </c>
      <c r="D32" s="15" t="s">
        <v>637</v>
      </c>
      <c r="E32" s="15" t="s">
        <v>611</v>
      </c>
      <c r="F32" s="15" t="s">
        <v>601</v>
      </c>
      <c r="G32" s="15" t="s">
        <v>569</v>
      </c>
      <c r="H32" s="15" t="s">
        <v>22</v>
      </c>
      <c r="I32" s="15" t="s">
        <v>23</v>
      </c>
    </row>
    <row r="33" spans="1:9">
      <c r="A33" s="132"/>
      <c r="B33" s="7" t="s">
        <v>115</v>
      </c>
      <c r="C33" s="74"/>
      <c r="D33" s="74"/>
      <c r="E33" s="74"/>
      <c r="F33" s="74"/>
      <c r="G33" s="74"/>
      <c r="H33" s="44"/>
      <c r="I33" s="44"/>
    </row>
    <row r="34" spans="1:9">
      <c r="A34" s="132"/>
      <c r="B34" s="76" t="s">
        <v>116</v>
      </c>
      <c r="C34" s="193">
        <v>3008.8147042709697</v>
      </c>
      <c r="D34" s="193">
        <v>2751.6526536725255</v>
      </c>
      <c r="E34" s="193">
        <v>2101.5134346762597</v>
      </c>
      <c r="F34" s="193">
        <v>2685.0885416085216</v>
      </c>
      <c r="G34" s="193">
        <v>1974.3586783789881</v>
      </c>
      <c r="H34" s="44">
        <v>9.3457308376193371E-2</v>
      </c>
      <c r="I34" s="44">
        <v>0.52394533841303015</v>
      </c>
    </row>
    <row r="35" spans="1:9">
      <c r="A35" s="132"/>
      <c r="B35" s="76" t="s">
        <v>117</v>
      </c>
      <c r="C35" s="193">
        <v>78.09324389999999</v>
      </c>
      <c r="D35" s="193">
        <v>53.18920845598867</v>
      </c>
      <c r="E35" s="193">
        <v>525.22895766761428</v>
      </c>
      <c r="F35" s="193">
        <v>395.93601633048968</v>
      </c>
      <c r="G35" s="193">
        <v>865.05874615036669</v>
      </c>
      <c r="H35" s="44">
        <v>0.4682159439281397</v>
      </c>
      <c r="I35" s="44">
        <v>-0.90972492417708517</v>
      </c>
    </row>
    <row r="36" spans="1:9">
      <c r="A36" s="132"/>
      <c r="B36" s="76" t="s">
        <v>118</v>
      </c>
      <c r="C36" s="193">
        <v>208.75653528999911</v>
      </c>
      <c r="D36" s="193">
        <v>106.37417582186684</v>
      </c>
      <c r="E36" s="193">
        <v>87.64196515298832</v>
      </c>
      <c r="F36" s="193">
        <v>119.76617875391761</v>
      </c>
      <c r="G36" s="193">
        <v>91.93231215290767</v>
      </c>
      <c r="H36" s="44">
        <v>0.96247382108586921</v>
      </c>
      <c r="I36" s="44">
        <v>1.2707634606511578</v>
      </c>
    </row>
    <row r="37" spans="1:9">
      <c r="A37" s="132"/>
      <c r="B37" s="78" t="s">
        <v>9</v>
      </c>
      <c r="C37" s="195">
        <v>3295.6644834609688</v>
      </c>
      <c r="D37" s="195">
        <v>2911.2160379503807</v>
      </c>
      <c r="E37" s="195">
        <v>2714.3843574968623</v>
      </c>
      <c r="F37" s="195">
        <v>3200.7907366929289</v>
      </c>
      <c r="G37" s="195">
        <v>2931.3497366822626</v>
      </c>
      <c r="H37" s="75">
        <v>0.13205768328387468</v>
      </c>
      <c r="I37" s="75">
        <v>0.12428225203555621</v>
      </c>
    </row>
    <row r="38" spans="1:9" ht="18">
      <c r="A38" s="132"/>
      <c r="B38" s="77" t="s">
        <v>480</v>
      </c>
      <c r="C38" s="193">
        <v>122.19</v>
      </c>
      <c r="D38" s="193">
        <v>214.44404009586253</v>
      </c>
      <c r="E38" s="193">
        <v>-17.500105170938987</v>
      </c>
      <c r="F38" s="193">
        <v>-35.062716256326006</v>
      </c>
      <c r="G38" s="193">
        <v>133.15283786634276</v>
      </c>
      <c r="H38" s="44">
        <v>-0.43020099814675372</v>
      </c>
      <c r="I38" s="44">
        <v>-8.2332739144073908E-2</v>
      </c>
    </row>
    <row r="39" spans="1:9" ht="18">
      <c r="A39" s="132"/>
      <c r="B39" s="77" t="s">
        <v>26</v>
      </c>
      <c r="C39" s="193">
        <v>469.94299999999998</v>
      </c>
      <c r="D39" s="193">
        <v>408.58435881859413</v>
      </c>
      <c r="E39" s="193">
        <v>245.02869358982099</v>
      </c>
      <c r="F39" s="193">
        <v>258.36573738281584</v>
      </c>
      <c r="G39" s="193">
        <v>239.87705699209644</v>
      </c>
      <c r="H39" s="44">
        <v>0.15017373978490522</v>
      </c>
      <c r="I39" s="44">
        <v>0.95909940655760106</v>
      </c>
    </row>
    <row r="40" spans="1:9">
      <c r="A40" s="132"/>
      <c r="B40" s="28" t="s">
        <v>103</v>
      </c>
      <c r="C40" s="554">
        <v>3887.7974834609686</v>
      </c>
      <c r="D40" s="554">
        <v>3534.2444368648371</v>
      </c>
      <c r="E40" s="554">
        <v>2941.9129459157443</v>
      </c>
      <c r="F40" s="554">
        <v>3424.0937578194189</v>
      </c>
      <c r="G40" s="554">
        <v>3304.3796315407021</v>
      </c>
      <c r="H40" s="92">
        <v>0.10003638766699496</v>
      </c>
      <c r="I40" s="92">
        <v>0.17655896627357004</v>
      </c>
    </row>
    <row r="41" spans="1:9">
      <c r="A41" s="132"/>
      <c r="B41" s="132"/>
      <c r="C41" s="132"/>
      <c r="D41" s="132"/>
      <c r="E41" s="132"/>
      <c r="F41" s="132"/>
      <c r="G41" s="132"/>
      <c r="H41" s="43"/>
      <c r="I41" s="43"/>
    </row>
    <row r="42" spans="1:9" ht="9.5" thickBot="1">
      <c r="A42" s="132"/>
      <c r="B42" s="6" t="s">
        <v>6</v>
      </c>
      <c r="C42" s="46"/>
      <c r="D42" s="46"/>
      <c r="E42" s="46"/>
      <c r="F42" s="46"/>
      <c r="G42" s="46"/>
      <c r="H42" s="824" t="s">
        <v>21</v>
      </c>
      <c r="I42" s="824"/>
    </row>
    <row r="43" spans="1:9" ht="27.5" thickTop="1">
      <c r="A43" s="132"/>
      <c r="B43" s="30" t="s">
        <v>407</v>
      </c>
      <c r="C43" s="349" t="s">
        <v>659</v>
      </c>
      <c r="D43" s="15" t="s">
        <v>637</v>
      </c>
      <c r="E43" s="15" t="s">
        <v>611</v>
      </c>
      <c r="F43" s="15" t="s">
        <v>601</v>
      </c>
      <c r="G43" s="15" t="s">
        <v>569</v>
      </c>
      <c r="H43" s="15" t="s">
        <v>22</v>
      </c>
      <c r="I43" s="15" t="s">
        <v>23</v>
      </c>
    </row>
    <row r="44" spans="1:9">
      <c r="A44" s="132"/>
      <c r="B44" s="37" t="s">
        <v>88</v>
      </c>
      <c r="C44" s="555">
        <v>12209.441999999999</v>
      </c>
      <c r="D44" s="555">
        <v>12521.801101666435</v>
      </c>
      <c r="E44" s="555">
        <v>12345.185836384022</v>
      </c>
      <c r="F44" s="555">
        <v>12371.628804539381</v>
      </c>
      <c r="G44" s="555">
        <v>12579.613039016376</v>
      </c>
      <c r="H44" s="91">
        <v>-2.494522146856859E-2</v>
      </c>
      <c r="I44" s="91">
        <v>-2.9426265964483278E-2</v>
      </c>
    </row>
    <row r="45" spans="1:9">
      <c r="A45" s="132"/>
      <c r="B45" s="37" t="s">
        <v>89</v>
      </c>
      <c r="C45" s="555">
        <v>3887.7970000000005</v>
      </c>
      <c r="D45" s="555">
        <v>3534.2436689787396</v>
      </c>
      <c r="E45" s="555">
        <v>2941.9132316473374</v>
      </c>
      <c r="F45" s="555">
        <v>3424.0939633159742</v>
      </c>
      <c r="G45" s="555">
        <v>3304.3790877093566</v>
      </c>
      <c r="H45" s="91">
        <v>0.10003648987887259</v>
      </c>
      <c r="I45" s="91">
        <v>0.17655901360127468</v>
      </c>
    </row>
    <row r="46" spans="1:9">
      <c r="A46" s="132"/>
      <c r="B46" s="36" t="s">
        <v>6</v>
      </c>
      <c r="C46" s="556">
        <v>16097.239</v>
      </c>
      <c r="D46" s="556">
        <v>16056.044770645174</v>
      </c>
      <c r="E46" s="556">
        <v>15287.099068031359</v>
      </c>
      <c r="F46" s="556">
        <v>15795.722767855355</v>
      </c>
      <c r="G46" s="556">
        <v>15883.992126725732</v>
      </c>
      <c r="H46" s="557">
        <v>2.5656523722541458E-3</v>
      </c>
      <c r="I46" s="557">
        <v>1.3425269389013783E-2</v>
      </c>
    </row>
    <row r="47" spans="1:9">
      <c r="A47" s="132"/>
      <c r="C47" s="555"/>
      <c r="D47" s="555"/>
      <c r="E47" s="555"/>
      <c r="F47" s="555"/>
      <c r="G47" s="555"/>
      <c r="H47" s="555"/>
      <c r="I47" s="555"/>
    </row>
    <row r="48" spans="1:9" ht="18.5" thickBot="1">
      <c r="A48" s="132"/>
      <c r="B48" s="6" t="s">
        <v>631</v>
      </c>
      <c r="C48" s="156"/>
      <c r="D48" s="156"/>
      <c r="E48" s="156"/>
      <c r="F48" s="156"/>
      <c r="G48" s="156"/>
      <c r="H48" s="46" t="s">
        <v>122</v>
      </c>
    </row>
    <row r="49" spans="1:9" ht="27.5" thickTop="1">
      <c r="A49" s="132"/>
      <c r="B49" s="30" t="s">
        <v>407</v>
      </c>
      <c r="C49" s="349" t="s">
        <v>659</v>
      </c>
      <c r="D49" s="15" t="s">
        <v>637</v>
      </c>
      <c r="E49" s="15" t="s">
        <v>611</v>
      </c>
      <c r="F49" s="15" t="s">
        <v>601</v>
      </c>
      <c r="G49" s="15" t="s">
        <v>569</v>
      </c>
      <c r="H49" s="15" t="s">
        <v>22</v>
      </c>
    </row>
    <row r="50" spans="1:9">
      <c r="A50" s="132"/>
      <c r="B50" s="51" t="s">
        <v>519</v>
      </c>
      <c r="C50" s="682">
        <v>479.62493394000001</v>
      </c>
      <c r="D50" s="682">
        <v>469.26283075700633</v>
      </c>
      <c r="E50" s="682">
        <v>970.63802386840359</v>
      </c>
      <c r="F50" s="682">
        <v>615.43017787162648</v>
      </c>
      <c r="G50" s="682">
        <v>1471.0882847997977</v>
      </c>
      <c r="H50" s="265">
        <v>2.2081661925530627E-2</v>
      </c>
      <c r="I50" s="132"/>
    </row>
    <row r="51" spans="1:9">
      <c r="A51" s="132"/>
      <c r="B51" s="351" t="s">
        <v>119</v>
      </c>
      <c r="C51" s="682">
        <v>185.51124390000001</v>
      </c>
      <c r="D51" s="682">
        <v>289.30168214489231</v>
      </c>
      <c r="E51" s="682">
        <v>759.71566307703631</v>
      </c>
      <c r="F51" s="682">
        <v>706.71405130416611</v>
      </c>
      <c r="G51" s="682">
        <v>703.9231211076069</v>
      </c>
      <c r="H51" s="265">
        <v>-0.35876195905736374</v>
      </c>
      <c r="I51" s="132"/>
    </row>
    <row r="52" spans="1:9" ht="10.5">
      <c r="B52" s="352" t="s">
        <v>413</v>
      </c>
      <c r="C52" s="264">
        <v>107.41800000000001</v>
      </c>
      <c r="D52" s="264">
        <v>236.11247368890366</v>
      </c>
      <c r="E52" s="264">
        <v>234.48670540942203</v>
      </c>
      <c r="F52" s="264">
        <v>310.77803497367643</v>
      </c>
      <c r="G52" s="264">
        <v>-161.13562504275973</v>
      </c>
      <c r="H52" s="266">
        <v>-0.5450558019161178</v>
      </c>
      <c r="I52" s="132"/>
    </row>
    <row r="53" spans="1:9">
      <c r="B53" s="54" t="s">
        <v>120</v>
      </c>
      <c r="C53" s="264">
        <v>78.09324389999999</v>
      </c>
      <c r="D53" s="264">
        <v>53.18920845598867</v>
      </c>
      <c r="E53" s="264">
        <v>525.22895766761428</v>
      </c>
      <c r="F53" s="264">
        <v>395.93601633048968</v>
      </c>
      <c r="G53" s="264">
        <v>865.05874615036669</v>
      </c>
      <c r="H53" s="266">
        <v>0.4682159439281397</v>
      </c>
      <c r="I53" s="132"/>
    </row>
    <row r="54" spans="1:9">
      <c r="B54" s="351" t="s">
        <v>121</v>
      </c>
      <c r="C54" s="682">
        <v>294.11369003999999</v>
      </c>
      <c r="D54" s="682">
        <v>179.96114861211399</v>
      </c>
      <c r="E54" s="682">
        <v>210.92236079136725</v>
      </c>
      <c r="F54" s="682">
        <v>-91.283873432539579</v>
      </c>
      <c r="G54" s="682">
        <v>767.16516369219096</v>
      </c>
      <c r="H54" s="265">
        <v>0.63431769750441513</v>
      </c>
      <c r="I54" s="128"/>
    </row>
    <row r="55" spans="1:9" ht="10.5">
      <c r="B55" s="54" t="s">
        <v>559</v>
      </c>
      <c r="C55" s="264">
        <v>294.11369003999999</v>
      </c>
      <c r="D55" s="264">
        <v>179.96114861211399</v>
      </c>
      <c r="E55" s="264">
        <v>210.92236079136725</v>
      </c>
      <c r="F55" s="264">
        <v>-91.283873432539579</v>
      </c>
      <c r="G55" s="264">
        <v>767.16516369219096</v>
      </c>
      <c r="H55" s="266">
        <v>0.63431769750441513</v>
      </c>
      <c r="I55" s="132"/>
    </row>
    <row r="56" spans="1:9" ht="18">
      <c r="B56" s="240" t="s">
        <v>26</v>
      </c>
      <c r="C56" s="682">
        <v>469.94299999999998</v>
      </c>
      <c r="D56" s="682">
        <v>408.58435881859413</v>
      </c>
      <c r="E56" s="682">
        <v>245.02869358982099</v>
      </c>
      <c r="F56" s="682">
        <v>258.36573738281584</v>
      </c>
      <c r="G56" s="682">
        <v>239.87705699209644</v>
      </c>
      <c r="H56" s="265">
        <v>0.15017373978490522</v>
      </c>
      <c r="I56" s="128"/>
    </row>
    <row r="57" spans="1:9" ht="10.5">
      <c r="B57" s="79" t="s">
        <v>520</v>
      </c>
      <c r="C57" s="196">
        <v>949.56793393999999</v>
      </c>
      <c r="D57" s="196">
        <v>877.8471895756004</v>
      </c>
      <c r="E57" s="196">
        <v>1215.6667174582246</v>
      </c>
      <c r="F57" s="196">
        <v>873.79591525444232</v>
      </c>
      <c r="G57" s="196">
        <v>1710.9653417918942</v>
      </c>
      <c r="H57" s="20">
        <v>8.1700716498361636E-2</v>
      </c>
    </row>
    <row r="59" spans="1:9">
      <c r="C59" s="368"/>
      <c r="D59" s="368"/>
    </row>
    <row r="60" spans="1:9">
      <c r="E60" s="241"/>
      <c r="F60" s="241"/>
      <c r="G60" s="91"/>
    </row>
    <row r="61" spans="1:9" ht="18.5" thickBot="1">
      <c r="B61" s="6" t="s">
        <v>632</v>
      </c>
      <c r="C61" s="668"/>
      <c r="D61" s="622"/>
      <c r="E61" s="622"/>
      <c r="F61" s="785"/>
      <c r="G61" s="785"/>
      <c r="H61" s="615" t="s">
        <v>21</v>
      </c>
    </row>
    <row r="62" spans="1:9" ht="27.5" thickTop="1">
      <c r="B62" s="30" t="s">
        <v>407</v>
      </c>
      <c r="C62" s="349" t="s">
        <v>659</v>
      </c>
      <c r="D62" s="349" t="s">
        <v>637</v>
      </c>
      <c r="E62" s="15" t="s">
        <v>611</v>
      </c>
      <c r="F62" s="15" t="s">
        <v>601</v>
      </c>
      <c r="G62" s="15" t="s">
        <v>569</v>
      </c>
      <c r="H62" s="15" t="s">
        <v>22</v>
      </c>
    </row>
    <row r="63" spans="1:9">
      <c r="B63" s="36" t="s">
        <v>633</v>
      </c>
      <c r="C63" s="679">
        <v>16645.265267345578</v>
      </c>
      <c r="D63" s="679">
        <v>16927.417924152192</v>
      </c>
      <c r="E63" s="679">
        <v>16627.590239601595</v>
      </c>
      <c r="F63" s="679">
        <v>16678.938285694294</v>
      </c>
      <c r="G63" s="679">
        <v>17115.02383946615</v>
      </c>
      <c r="H63" s="557">
        <v>-1.6668381324953074E-2</v>
      </c>
      <c r="I63" s="424"/>
    </row>
    <row r="64" spans="1:9">
      <c r="B64" s="36" t="s">
        <v>634</v>
      </c>
      <c r="C64" s="679">
        <v>17681.954113761138</v>
      </c>
      <c r="D64" s="679">
        <v>13980.106467843478</v>
      </c>
      <c r="E64" s="679">
        <v>14674.848326146108</v>
      </c>
      <c r="F64" s="679">
        <v>14499.490413981475</v>
      </c>
      <c r="G64" s="679">
        <v>12370.399505956811</v>
      </c>
      <c r="H64" s="557">
        <v>0.26479395235168712</v>
      </c>
      <c r="I64" s="424"/>
    </row>
    <row r="65" spans="2:9">
      <c r="B65" s="39" t="s">
        <v>625</v>
      </c>
      <c r="C65" s="680">
        <v>16732.385498131138</v>
      </c>
      <c r="D65" s="680">
        <v>15869.903249109555</v>
      </c>
      <c r="E65" s="680">
        <v>16136.870353673523</v>
      </c>
      <c r="F65" s="680">
        <v>16124.746585895045</v>
      </c>
      <c r="G65" s="680">
        <v>13077.45939350488</v>
      </c>
      <c r="H65" s="239">
        <v>5.4347038887585963E-2</v>
      </c>
      <c r="I65" s="424"/>
    </row>
    <row r="66" spans="2:9">
      <c r="B66" s="39" t="s">
        <v>624</v>
      </c>
      <c r="C66" s="680">
        <v>949.56861563000007</v>
      </c>
      <c r="D66" s="680">
        <v>877.8477102335205</v>
      </c>
      <c r="E66" s="680">
        <v>1215.6692378117409</v>
      </c>
      <c r="F66" s="680">
        <v>873.79862495537589</v>
      </c>
      <c r="G66" s="680">
        <v>1710.9646540674189</v>
      </c>
      <c r="H66" s="239">
        <v>8.1700851480720704E-2</v>
      </c>
      <c r="I66" s="424"/>
    </row>
    <row r="67" spans="2:9">
      <c r="B67" s="37" t="s">
        <v>616</v>
      </c>
      <c r="C67" s="680">
        <v>-18229.979251989997</v>
      </c>
      <c r="D67" s="680">
        <v>-17619.133876659944</v>
      </c>
      <c r="E67" s="680">
        <v>-18693.031390129097</v>
      </c>
      <c r="F67" s="680">
        <v>-17881.75980410046</v>
      </c>
      <c r="G67" s="680">
        <v>-16019.456492095165</v>
      </c>
      <c r="H67" s="239">
        <v>3.4669432652375765E-2</v>
      </c>
      <c r="I67" s="424"/>
    </row>
    <row r="68" spans="2:9">
      <c r="B68" s="36" t="s">
        <v>6</v>
      </c>
      <c r="C68" s="679">
        <v>16097.240129116723</v>
      </c>
      <c r="D68" s="679">
        <v>16056.035006835329</v>
      </c>
      <c r="E68" s="679">
        <v>15287.098440957761</v>
      </c>
      <c r="F68" s="679">
        <v>15795.723692444255</v>
      </c>
      <c r="G68" s="679">
        <v>15883.991394943283</v>
      </c>
      <c r="H68" s="557">
        <v>2.5663323643634328E-3</v>
      </c>
      <c r="I68" s="424"/>
    </row>
    <row r="69" spans="2:9">
      <c r="C69" s="47"/>
      <c r="D69" s="47"/>
      <c r="E69" s="47"/>
      <c r="F69" s="681"/>
      <c r="H69" s="241"/>
    </row>
    <row r="72" spans="2:9" ht="9.5" thickBot="1">
      <c r="B72" s="6" t="s">
        <v>635</v>
      </c>
      <c r="C72" s="156"/>
      <c r="D72" s="156"/>
      <c r="E72" s="156"/>
      <c r="F72" s="156"/>
      <c r="G72" s="156"/>
      <c r="H72" s="639" t="s">
        <v>122</v>
      </c>
    </row>
    <row r="73" spans="2:9" ht="27.5" thickTop="1">
      <c r="B73" s="30" t="s">
        <v>407</v>
      </c>
      <c r="C73" s="349" t="s">
        <v>659</v>
      </c>
      <c r="D73" s="15" t="s">
        <v>637</v>
      </c>
      <c r="E73" s="15" t="s">
        <v>611</v>
      </c>
      <c r="F73" s="15" t="s">
        <v>601</v>
      </c>
      <c r="G73" s="15" t="s">
        <v>569</v>
      </c>
      <c r="H73" s="15" t="s">
        <v>22</v>
      </c>
    </row>
    <row r="74" spans="2:9">
      <c r="B74" s="351" t="s">
        <v>119</v>
      </c>
      <c r="C74" s="682">
        <v>3023.5867765009693</v>
      </c>
      <c r="D74" s="682">
        <v>2723.2050901052812</v>
      </c>
      <c r="E74" s="682">
        <v>1841.8159234362988</v>
      </c>
      <c r="F74" s="682">
        <v>2340.7235080499022</v>
      </c>
      <c r="G74" s="682">
        <v>2267.1699457358977</v>
      </c>
      <c r="H74" s="265">
        <v>0.11030446714686293</v>
      </c>
    </row>
    <row r="75" spans="2:9">
      <c r="B75" s="54" t="s">
        <v>629</v>
      </c>
      <c r="C75" s="264">
        <v>3023.5867765009693</v>
      </c>
      <c r="D75" s="264">
        <v>2723.2050901052812</v>
      </c>
      <c r="E75" s="264">
        <v>1841.8159234362988</v>
      </c>
      <c r="F75" s="264">
        <v>2340.7235080499022</v>
      </c>
      <c r="G75" s="264">
        <v>2267.1699457358977</v>
      </c>
      <c r="H75" s="265">
        <v>0.11030446714686293</v>
      </c>
    </row>
    <row r="76" spans="2:9">
      <c r="B76" s="351" t="s">
        <v>121</v>
      </c>
      <c r="C76" s="682">
        <v>13708.798721630168</v>
      </c>
      <c r="D76" s="682">
        <v>13146.698159004274</v>
      </c>
      <c r="E76" s="682">
        <v>14295.054430237224</v>
      </c>
      <c r="F76" s="682">
        <v>13784.023077845144</v>
      </c>
      <c r="G76" s="682">
        <v>10810.289447768982</v>
      </c>
      <c r="H76" s="265">
        <v>4.2756025568359668E-2</v>
      </c>
    </row>
    <row r="77" spans="2:9">
      <c r="B77" s="54" t="s">
        <v>629</v>
      </c>
      <c r="C77" s="264">
        <v>1709.9763283440996</v>
      </c>
      <c r="D77" s="264">
        <v>1230.7663315029251</v>
      </c>
      <c r="E77" s="264">
        <v>1366.0166229953959</v>
      </c>
      <c r="F77" s="264">
        <v>1001.2643165595806</v>
      </c>
      <c r="G77" s="264">
        <v>859.17784480626074</v>
      </c>
      <c r="H77" s="266">
        <v>0.38935903962858398</v>
      </c>
    </row>
    <row r="78" spans="2:9" ht="18">
      <c r="B78" s="238" t="s">
        <v>630</v>
      </c>
      <c r="C78" s="264">
        <v>11998.822393286069</v>
      </c>
      <c r="D78" s="264">
        <v>11915.931827501348</v>
      </c>
      <c r="E78" s="264">
        <v>12929.037807241828</v>
      </c>
      <c r="F78" s="264">
        <v>12782.758761285564</v>
      </c>
      <c r="G78" s="264">
        <v>9951.111602962721</v>
      </c>
      <c r="H78" s="266">
        <v>6.9562806320706549E-3</v>
      </c>
    </row>
    <row r="79" spans="2:9">
      <c r="B79" s="79" t="s">
        <v>636</v>
      </c>
      <c r="C79" s="683">
        <v>16732.385498131138</v>
      </c>
      <c r="D79" s="683">
        <v>15869.903249109555</v>
      </c>
      <c r="E79" s="683">
        <v>16136.870353673523</v>
      </c>
      <c r="F79" s="683">
        <v>16124.746585895045</v>
      </c>
      <c r="G79" s="683">
        <v>13077.45939350488</v>
      </c>
      <c r="H79" s="684">
        <v>5.4347038887585963E-2</v>
      </c>
    </row>
    <row r="80" spans="2:9">
      <c r="B80" s="132"/>
      <c r="C80" s="132"/>
      <c r="D80" s="132"/>
      <c r="E80" s="132"/>
      <c r="F80" s="132"/>
      <c r="G80" s="132"/>
    </row>
    <row r="81" spans="2:8">
      <c r="B81" s="132"/>
      <c r="C81" s="203"/>
      <c r="D81" s="203"/>
      <c r="E81" s="203"/>
      <c r="F81" s="203"/>
      <c r="G81" s="203"/>
    </row>
    <row r="82" spans="2:8">
      <c r="B82" s="132"/>
      <c r="C82" s="203"/>
      <c r="D82" s="132"/>
      <c r="E82" s="132"/>
      <c r="F82" s="132"/>
      <c r="G82" s="132"/>
    </row>
    <row r="83" spans="2:8">
      <c r="B83" s="132"/>
      <c r="C83" s="203"/>
      <c r="D83" s="203"/>
      <c r="E83" s="203"/>
      <c r="F83" s="203"/>
      <c r="G83" s="266"/>
      <c r="H83" s="368"/>
    </row>
    <row r="84" spans="2:8">
      <c r="B84" s="132"/>
      <c r="C84" s="132"/>
      <c r="D84" s="132"/>
      <c r="E84" s="132"/>
      <c r="F84" s="132"/>
      <c r="G84" s="132"/>
    </row>
    <row r="85" spans="2:8">
      <c r="B85" s="132"/>
      <c r="C85" s="132"/>
      <c r="D85" s="132"/>
      <c r="E85" s="132"/>
      <c r="F85" s="132"/>
      <c r="G85" s="132"/>
    </row>
    <row r="86" spans="2:8">
      <c r="B86" s="132"/>
      <c r="C86" s="132"/>
      <c r="D86" s="132"/>
      <c r="E86" s="132"/>
      <c r="F86" s="132"/>
      <c r="G86" s="132"/>
    </row>
  </sheetData>
  <mergeCells count="3">
    <mergeCell ref="H2:I2"/>
    <mergeCell ref="H31:I31"/>
    <mergeCell ref="H42:I42"/>
  </mergeCells>
  <phoneticPr fontId="60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G51"/>
  <sheetViews>
    <sheetView showGridLines="0" zoomScaleNormal="100" zoomScalePageLayoutView="142" workbookViewId="0">
      <selection activeCell="A53" sqref="A53:XFD1048576"/>
    </sheetView>
  </sheetViews>
  <sheetFormatPr baseColWidth="10" defaultColWidth="10.81640625" defaultRowHeight="9"/>
  <cols>
    <col min="1" max="1" width="10.81640625" style="143"/>
    <col min="2" max="2" width="31.453125" style="143" customWidth="1"/>
    <col min="3" max="4" width="9.6328125" style="143" bestFit="1" customWidth="1"/>
    <col min="5" max="5" width="9.54296875" style="143" bestFit="1" customWidth="1"/>
    <col min="6" max="6" width="9.81640625" style="143" bestFit="1" customWidth="1"/>
    <col min="7" max="7" width="9.54296875" style="143" bestFit="1" customWidth="1"/>
    <col min="8" max="16384" width="10.81640625" style="143"/>
  </cols>
  <sheetData>
    <row r="2" spans="1:7" ht="10.5">
      <c r="A2" s="146"/>
      <c r="B2" s="234" t="s">
        <v>416</v>
      </c>
      <c r="C2" s="611"/>
      <c r="D2" s="611"/>
      <c r="E2" s="611"/>
      <c r="F2" s="611"/>
      <c r="G2" s="612"/>
    </row>
    <row r="3" spans="1:7" ht="26" customHeight="1" thickBot="1">
      <c r="B3" s="236" t="s">
        <v>407</v>
      </c>
      <c r="C3" s="613" t="s">
        <v>660</v>
      </c>
      <c r="D3" s="614" t="s">
        <v>638</v>
      </c>
      <c r="E3" s="614" t="s">
        <v>612</v>
      </c>
      <c r="F3" s="614" t="s">
        <v>602</v>
      </c>
      <c r="G3" s="614" t="s">
        <v>570</v>
      </c>
    </row>
    <row r="4" spans="1:7" s="154" customFormat="1" ht="9.5" thickTop="1">
      <c r="B4" s="107" t="s">
        <v>155</v>
      </c>
      <c r="C4" s="108">
        <v>20334.581535410001</v>
      </c>
      <c r="D4" s="108">
        <v>23067.885064695914</v>
      </c>
      <c r="E4" s="108">
        <v>11931.746861049185</v>
      </c>
      <c r="F4" s="108">
        <v>21709.455094323803</v>
      </c>
      <c r="G4" s="108">
        <v>17569.365277550536</v>
      </c>
    </row>
    <row r="5" spans="1:7">
      <c r="B5" s="34" t="s">
        <v>159</v>
      </c>
      <c r="C5" s="109">
        <v>19889.44953541</v>
      </c>
      <c r="D5" s="109">
        <v>22524.062597211851</v>
      </c>
      <c r="E5" s="109">
        <v>11192.505190510043</v>
      </c>
      <c r="F5" s="109">
        <v>20983.852127810849</v>
      </c>
      <c r="G5" s="109">
        <v>16890.859078537858</v>
      </c>
    </row>
    <row r="6" spans="1:7">
      <c r="B6" s="34" t="s">
        <v>156</v>
      </c>
      <c r="C6" s="109">
        <v>445.13200000000001</v>
      </c>
      <c r="D6" s="109">
        <v>543.82246748406533</v>
      </c>
      <c r="E6" s="109">
        <v>739.24167053914312</v>
      </c>
      <c r="F6" s="109">
        <v>725.60296651295312</v>
      </c>
      <c r="G6" s="109">
        <v>678.50619901267737</v>
      </c>
    </row>
    <row r="7" spans="1:7" s="154" customFormat="1">
      <c r="B7" s="107" t="s">
        <v>157</v>
      </c>
      <c r="C7" s="108">
        <v>10335.909032</v>
      </c>
      <c r="D7" s="108">
        <v>9644.3777790173717</v>
      </c>
      <c r="E7" s="108">
        <v>11146.442814471269</v>
      </c>
      <c r="F7" s="108">
        <v>10087.284404024878</v>
      </c>
      <c r="G7" s="108">
        <v>9454.6135847435398</v>
      </c>
    </row>
    <row r="8" spans="1:7" ht="10.5">
      <c r="B8" s="34" t="s">
        <v>417</v>
      </c>
      <c r="C8" s="109">
        <v>10335.893</v>
      </c>
      <c r="D8" s="109">
        <v>9644.3591707250744</v>
      </c>
      <c r="E8" s="109">
        <v>11146.433316234268</v>
      </c>
      <c r="F8" s="109">
        <v>10087.261992053016</v>
      </c>
      <c r="G8" s="109">
        <v>9449.6806711899517</v>
      </c>
    </row>
    <row r="9" spans="1:7">
      <c r="B9" s="34" t="s">
        <v>156</v>
      </c>
      <c r="C9" s="109">
        <v>1.6032000000000001E-2</v>
      </c>
      <c r="D9" s="109">
        <v>1.8608292298064665E-2</v>
      </c>
      <c r="E9" s="109">
        <v>9.4982370009808938E-3</v>
      </c>
      <c r="F9" s="109">
        <v>2.2411971862154413E-2</v>
      </c>
      <c r="G9" s="109">
        <v>4.9329135535881798</v>
      </c>
    </row>
    <row r="10" spans="1:7" s="154" customFormat="1">
      <c r="B10" s="107" t="s">
        <v>158</v>
      </c>
      <c r="C10" s="108">
        <v>154031.93900000001</v>
      </c>
      <c r="D10" s="108">
        <v>82225.455430401344</v>
      </c>
      <c r="E10" s="108">
        <v>94803.976732421768</v>
      </c>
      <c r="F10" s="108">
        <v>89358.06285180882</v>
      </c>
      <c r="G10" s="108">
        <v>83825.580858502537</v>
      </c>
    </row>
    <row r="11" spans="1:7">
      <c r="B11" s="34" t="s">
        <v>159</v>
      </c>
      <c r="C11" s="109">
        <v>9742.3119999999999</v>
      </c>
      <c r="D11" s="109">
        <v>15140.776544084676</v>
      </c>
      <c r="E11" s="109">
        <v>12564.439999249124</v>
      </c>
      <c r="F11" s="109">
        <v>7876.0399794318046</v>
      </c>
      <c r="G11" s="109">
        <v>9327.1723608908087</v>
      </c>
    </row>
    <row r="12" spans="1:7">
      <c r="B12" s="34" t="s">
        <v>83</v>
      </c>
      <c r="C12" s="109">
        <v>141055.693</v>
      </c>
      <c r="D12" s="109">
        <v>66668.421648169344</v>
      </c>
      <c r="E12" s="109">
        <v>81968.265621012266</v>
      </c>
      <c r="F12" s="109">
        <v>81481.978137902232</v>
      </c>
      <c r="G12" s="109">
        <v>74452.046498557233</v>
      </c>
    </row>
    <row r="13" spans="1:7">
      <c r="B13" s="34" t="s">
        <v>156</v>
      </c>
      <c r="C13" s="109">
        <v>3233.9340000000002</v>
      </c>
      <c r="D13" s="109">
        <v>416.2572381473326</v>
      </c>
      <c r="E13" s="109">
        <v>271.27111216037633</v>
      </c>
      <c r="F13" s="109">
        <v>4.4734474774759309E-2</v>
      </c>
      <c r="G13" s="109">
        <v>46.361999054500124</v>
      </c>
    </row>
    <row r="14" spans="1:7" s="154" customFormat="1">
      <c r="B14" s="79" t="s">
        <v>103</v>
      </c>
      <c r="C14" s="110">
        <v>184702.42956741003</v>
      </c>
      <c r="D14" s="110">
        <v>114937.71827411462</v>
      </c>
      <c r="E14" s="110">
        <v>117882.16640794222</v>
      </c>
      <c r="F14" s="110">
        <v>121154.80235015749</v>
      </c>
      <c r="G14" s="110">
        <v>110849.55972079662</v>
      </c>
    </row>
    <row r="15" spans="1:7" s="154" customFormat="1" ht="18">
      <c r="B15" s="2" t="s">
        <v>693</v>
      </c>
      <c r="C15" s="111">
        <v>0</v>
      </c>
      <c r="D15" s="109">
        <v>0</v>
      </c>
      <c r="E15" s="109">
        <v>0</v>
      </c>
      <c r="F15" s="109">
        <v>0</v>
      </c>
      <c r="G15" s="109">
        <v>0</v>
      </c>
    </row>
    <row r="16" spans="1:7" s="154" customFormat="1" ht="10.5">
      <c r="B16" s="34" t="s">
        <v>591</v>
      </c>
      <c r="C16" s="111">
        <v>1592.9179999999999</v>
      </c>
      <c r="D16" s="109">
        <v>740.92156450419122</v>
      </c>
      <c r="E16" s="109">
        <v>681.31567421562409</v>
      </c>
      <c r="F16" s="109">
        <v>937.90299812760372</v>
      </c>
      <c r="G16" s="109">
        <v>894.48251052764113</v>
      </c>
    </row>
    <row r="17" spans="1:7" ht="10.5">
      <c r="B17" s="34" t="s">
        <v>590</v>
      </c>
      <c r="C17" s="111">
        <v>662.40499999999997</v>
      </c>
      <c r="D17" s="109">
        <v>591.12899001352025</v>
      </c>
      <c r="E17" s="109">
        <v>598.0431615150743</v>
      </c>
      <c r="F17" s="109">
        <v>1967.4580554292215</v>
      </c>
      <c r="G17" s="109">
        <v>1691.356372681998</v>
      </c>
    </row>
    <row r="18" spans="1:7" s="154" customFormat="1">
      <c r="B18" s="107" t="s">
        <v>456</v>
      </c>
      <c r="C18" s="108">
        <v>186957.75256741003</v>
      </c>
      <c r="D18" s="108">
        <v>116269.76882863232</v>
      </c>
      <c r="E18" s="108">
        <v>119161.52524367292</v>
      </c>
      <c r="F18" s="108">
        <v>124060.16340371432</v>
      </c>
      <c r="G18" s="108">
        <v>113435.39860400626</v>
      </c>
    </row>
    <row r="19" spans="1:7">
      <c r="C19" s="157"/>
      <c r="D19" s="157"/>
      <c r="E19" s="157"/>
    </row>
    <row r="20" spans="1:7">
      <c r="A20" s="146"/>
      <c r="B20" s="234" t="s">
        <v>408</v>
      </c>
      <c r="C20" s="608"/>
      <c r="D20" s="608"/>
      <c r="E20" s="608"/>
      <c r="F20" s="608"/>
      <c r="G20" s="608"/>
    </row>
    <row r="21" spans="1:7" ht="27.5" thickBot="1">
      <c r="B21" s="236" t="s">
        <v>407</v>
      </c>
      <c r="C21" s="609" t="s">
        <v>660</v>
      </c>
      <c r="D21" s="610" t="s">
        <v>638</v>
      </c>
      <c r="E21" s="610" t="s">
        <v>612</v>
      </c>
      <c r="F21" s="610" t="s">
        <v>602</v>
      </c>
      <c r="G21" s="610" t="s">
        <v>570</v>
      </c>
    </row>
    <row r="22" spans="1:7" s="154" customFormat="1" ht="9.5" thickTop="1">
      <c r="B22" s="174" t="s">
        <v>83</v>
      </c>
      <c r="C22" s="108">
        <v>141055.693</v>
      </c>
      <c r="D22" s="108">
        <v>66668.421648169344</v>
      </c>
      <c r="E22" s="108">
        <v>81968.265621012266</v>
      </c>
      <c r="F22" s="108">
        <v>81481.978137902232</v>
      </c>
      <c r="G22" s="108">
        <v>74452.046498557233</v>
      </c>
    </row>
    <row r="23" spans="1:7">
      <c r="B23" s="22" t="s">
        <v>160</v>
      </c>
      <c r="C23" s="109">
        <v>141055.693</v>
      </c>
      <c r="D23" s="109">
        <v>66668.421648169344</v>
      </c>
      <c r="E23" s="109">
        <v>81968.265621012266</v>
      </c>
      <c r="F23" s="109">
        <v>81481.978137902232</v>
      </c>
      <c r="G23" s="109">
        <v>74452.046498557233</v>
      </c>
    </row>
    <row r="24" spans="1:7" s="154" customFormat="1">
      <c r="B24" s="174" t="s">
        <v>159</v>
      </c>
      <c r="C24" s="108">
        <v>39967.654535410002</v>
      </c>
      <c r="D24" s="108">
        <v>47309.198312021603</v>
      </c>
      <c r="E24" s="108">
        <v>34872.304019019808</v>
      </c>
      <c r="F24" s="108">
        <v>38947.154099295665</v>
      </c>
      <c r="G24" s="108">
        <v>35667.712110618624</v>
      </c>
    </row>
    <row r="25" spans="1:7">
      <c r="B25" s="22" t="s">
        <v>86</v>
      </c>
      <c r="C25" s="109">
        <v>34105.285535410003</v>
      </c>
      <c r="D25" s="109">
        <v>41258.382201254033</v>
      </c>
      <c r="E25" s="109">
        <v>28699.391704810212</v>
      </c>
      <c r="F25" s="109">
        <v>26623.092599488034</v>
      </c>
      <c r="G25" s="109">
        <v>23860.401792637178</v>
      </c>
    </row>
    <row r="26" spans="1:7">
      <c r="B26" s="22" t="s">
        <v>543</v>
      </c>
      <c r="C26" s="109">
        <v>5862.3689999999997</v>
      </c>
      <c r="D26" s="109">
        <v>6050.816110767566</v>
      </c>
      <c r="E26" s="109">
        <v>6172.9123142095923</v>
      </c>
      <c r="F26" s="109">
        <v>12324.061499807629</v>
      </c>
      <c r="G26" s="109">
        <v>11807.310317981442</v>
      </c>
    </row>
    <row r="27" spans="1:7" s="154" customFormat="1">
      <c r="B27" s="174" t="s">
        <v>156</v>
      </c>
      <c r="C27" s="108">
        <v>3679.0820320000003</v>
      </c>
      <c r="D27" s="108">
        <v>960.09831392369597</v>
      </c>
      <c r="E27" s="108">
        <v>1041.6057223564117</v>
      </c>
      <c r="F27" s="108">
        <v>725.67011295958991</v>
      </c>
      <c r="G27" s="108">
        <v>729.8507457424688</v>
      </c>
    </row>
    <row r="28" spans="1:7">
      <c r="B28" s="22" t="s">
        <v>86</v>
      </c>
      <c r="C28" s="109">
        <v>3679.0820320000003</v>
      </c>
      <c r="D28" s="109">
        <v>960.09831392369597</v>
      </c>
      <c r="E28" s="109">
        <v>1041.6057223564117</v>
      </c>
      <c r="F28" s="109">
        <v>725.67011295958991</v>
      </c>
      <c r="G28" s="109">
        <v>729.8507457424688</v>
      </c>
    </row>
    <row r="29" spans="1:7" s="154" customFormat="1">
      <c r="B29" s="174" t="s">
        <v>510</v>
      </c>
      <c r="C29" s="108">
        <v>2255.3229999999999</v>
      </c>
      <c r="D29" s="108">
        <v>1332.0505545177116</v>
      </c>
      <c r="E29" s="108">
        <v>1279.3588357306985</v>
      </c>
      <c r="F29" s="108">
        <v>2905.361053556825</v>
      </c>
      <c r="G29" s="108">
        <v>2585.8388832096389</v>
      </c>
    </row>
    <row r="30" spans="1:7" s="154" customFormat="1">
      <c r="B30" s="22" t="s">
        <v>86</v>
      </c>
      <c r="C30" s="109">
        <v>1592.9179999999999</v>
      </c>
      <c r="D30" s="109">
        <v>740.92156450419122</v>
      </c>
      <c r="E30" s="109">
        <v>681.31567421562409</v>
      </c>
      <c r="F30" s="109">
        <v>937.90299812760372</v>
      </c>
      <c r="G30" s="109">
        <v>894.48251052764113</v>
      </c>
    </row>
    <row r="31" spans="1:7">
      <c r="B31" s="22" t="s">
        <v>543</v>
      </c>
      <c r="C31" s="109">
        <v>662.40499999999997</v>
      </c>
      <c r="D31" s="109">
        <v>591.12899001352025</v>
      </c>
      <c r="E31" s="109">
        <v>598.0431615150743</v>
      </c>
      <c r="F31" s="109">
        <v>1967.4580554292215</v>
      </c>
      <c r="G31" s="109">
        <v>1691.356372681998</v>
      </c>
    </row>
    <row r="32" spans="1:7" s="154" customFormat="1">
      <c r="B32" s="5" t="s">
        <v>103</v>
      </c>
      <c r="C32" s="112">
        <v>186957.75256741</v>
      </c>
      <c r="D32" s="112">
        <v>116269.76882863235</v>
      </c>
      <c r="E32" s="112">
        <v>119161.53419811919</v>
      </c>
      <c r="F32" s="112">
        <v>124060.16340371431</v>
      </c>
      <c r="G32" s="112">
        <v>113435.44823812797</v>
      </c>
    </row>
    <row r="33" spans="2:7">
      <c r="B33" s="22" t="s">
        <v>86</v>
      </c>
      <c r="C33" s="109">
        <v>180432.97856741003</v>
      </c>
      <c r="D33" s="109">
        <v>109627.82372785125</v>
      </c>
      <c r="E33" s="109">
        <v>112390.57872239452</v>
      </c>
      <c r="F33" s="109">
        <v>109768.64384847747</v>
      </c>
      <c r="G33" s="109">
        <v>99936.781547464518</v>
      </c>
    </row>
    <row r="34" spans="2:7">
      <c r="B34" s="22" t="s">
        <v>543</v>
      </c>
      <c r="C34" s="109">
        <v>6524.7739999999994</v>
      </c>
      <c r="D34" s="109">
        <v>6641.9451007810858</v>
      </c>
      <c r="E34" s="109">
        <v>6770.9554757246669</v>
      </c>
      <c r="F34" s="109">
        <v>14291.51955523685</v>
      </c>
      <c r="G34" s="109">
        <v>13498.66669066344</v>
      </c>
    </row>
    <row r="35" spans="2:7">
      <c r="B35" s="97"/>
      <c r="C35" s="561"/>
      <c r="D35" s="561"/>
      <c r="E35" s="561"/>
      <c r="F35" s="561"/>
      <c r="G35" s="561"/>
    </row>
    <row r="36" spans="2:7">
      <c r="C36" s="394"/>
      <c r="D36" s="394"/>
      <c r="E36" s="394"/>
      <c r="G36" s="394"/>
    </row>
    <row r="37" spans="2:7">
      <c r="C37" s="242"/>
      <c r="D37" s="242"/>
    </row>
    <row r="39" spans="2:7">
      <c r="B39" s="234" t="s">
        <v>493</v>
      </c>
    </row>
    <row r="40" spans="2:7" ht="27.5" thickBot="1">
      <c r="B40" s="236" t="s">
        <v>407</v>
      </c>
      <c r="C40" s="614" t="s">
        <v>660</v>
      </c>
      <c r="D40" s="614" t="s">
        <v>638</v>
      </c>
      <c r="E40" s="614" t="s">
        <v>612</v>
      </c>
      <c r="F40" s="614" t="s">
        <v>602</v>
      </c>
      <c r="G40" s="614" t="s">
        <v>570</v>
      </c>
    </row>
    <row r="41" spans="2:7" ht="3.75" customHeight="1" thickTop="1">
      <c r="B41" s="174"/>
      <c r="C41" s="108"/>
      <c r="D41" s="108"/>
      <c r="E41" s="108"/>
      <c r="F41" s="108"/>
      <c r="G41" s="108"/>
    </row>
    <row r="42" spans="2:7">
      <c r="B42" s="22" t="s">
        <v>626</v>
      </c>
      <c r="C42" s="678">
        <v>5862.3689999999997</v>
      </c>
      <c r="D42" s="678">
        <v>5508.4874601614711</v>
      </c>
      <c r="E42" s="678">
        <v>6126.3683816994999</v>
      </c>
      <c r="F42" s="678">
        <v>12146.837210682934</v>
      </c>
      <c r="G42" s="678">
        <v>10627.677862392484</v>
      </c>
    </row>
    <row r="43" spans="2:7" ht="18">
      <c r="B43" s="22" t="s">
        <v>694</v>
      </c>
      <c r="C43" s="678">
        <v>10335.893</v>
      </c>
      <c r="D43" s="678">
        <v>9644.3591707250744</v>
      </c>
      <c r="E43" s="678">
        <v>11146.43331623427</v>
      </c>
      <c r="F43" s="678">
        <v>9722.4607379788758</v>
      </c>
      <c r="G43" s="678">
        <v>9084.886938432639</v>
      </c>
    </row>
    <row r="44" spans="2:7">
      <c r="B44" s="22" t="s">
        <v>695</v>
      </c>
      <c r="C44" s="678">
        <v>15343.45</v>
      </c>
      <c r="D44" s="678">
        <v>7576.2701034557876</v>
      </c>
      <c r="E44" s="678">
        <v>980.52465874154746</v>
      </c>
      <c r="F44" s="678">
        <v>3559.9338547907596</v>
      </c>
      <c r="G44" s="678">
        <v>5891.7563741124841</v>
      </c>
    </row>
    <row r="45" spans="2:7">
      <c r="B45" s="22" t="s">
        <v>696</v>
      </c>
      <c r="C45" s="678">
        <v>1594.116</v>
      </c>
      <c r="D45" s="678">
        <v>8076.5850092818782</v>
      </c>
      <c r="E45" s="678">
        <v>5515.494787990413</v>
      </c>
      <c r="F45" s="678">
        <v>6491.4536467456755</v>
      </c>
      <c r="G45" s="678">
        <v>3561.4054768164074</v>
      </c>
    </row>
    <row r="46" spans="2:7">
      <c r="B46" s="22" t="s">
        <v>513</v>
      </c>
      <c r="C46" s="678">
        <v>1592.9179999999999</v>
      </c>
      <c r="D46" s="678">
        <v>740.92156450419122</v>
      </c>
      <c r="E46" s="678">
        <v>681.31567421562431</v>
      </c>
      <c r="F46" s="678">
        <v>937.90299812760372</v>
      </c>
      <c r="G46" s="678">
        <v>894.48251052764101</v>
      </c>
    </row>
    <row r="47" spans="2:7">
      <c r="B47" s="22" t="s">
        <v>697</v>
      </c>
      <c r="C47" s="678">
        <v>5374.14153541</v>
      </c>
      <c r="D47" s="678">
        <v>14563.669148589766</v>
      </c>
      <c r="E47" s="678">
        <v>8975.2858258944998</v>
      </c>
      <c r="F47" s="678">
        <v>4194.3846896104151</v>
      </c>
      <c r="G47" s="678">
        <v>2898.483754700866</v>
      </c>
    </row>
    <row r="48" spans="2:7">
      <c r="B48" s="22" t="s">
        <v>698</v>
      </c>
      <c r="C48" s="678">
        <v>773.01800000000003</v>
      </c>
      <c r="D48" s="678">
        <v>633.43290901224555</v>
      </c>
      <c r="E48" s="678">
        <v>1016.3347685859212</v>
      </c>
      <c r="F48" s="678">
        <v>1805.5001773373262</v>
      </c>
      <c r="G48" s="678">
        <v>2052.4546900029063</v>
      </c>
    </row>
    <row r="49" spans="2:7">
      <c r="B49" s="22" t="s">
        <v>627</v>
      </c>
      <c r="C49" s="678">
        <v>662.40499999999997</v>
      </c>
      <c r="D49" s="678">
        <v>591.12899001352025</v>
      </c>
      <c r="E49" s="678">
        <v>598.0431615150743</v>
      </c>
      <c r="F49" s="678">
        <v>1967.4580554292215</v>
      </c>
      <c r="G49" s="678">
        <v>1691.3563726819978</v>
      </c>
    </row>
    <row r="50" spans="2:7">
      <c r="B50" s="22" t="s">
        <v>432</v>
      </c>
      <c r="C50" s="678">
        <v>684.66700000000185</v>
      </c>
      <c r="D50" s="678">
        <v>1306.3945107953753</v>
      </c>
      <c r="E50" s="678">
        <v>1111.8533254273921</v>
      </c>
      <c r="F50" s="678">
        <v>1026.5837821496796</v>
      </c>
      <c r="G50" s="678">
        <v>1551.0470141608246</v>
      </c>
    </row>
    <row r="51" spans="2:7">
      <c r="B51" s="5" t="s">
        <v>103</v>
      </c>
      <c r="C51" s="112">
        <v>42222.977535409998</v>
      </c>
      <c r="D51" s="112">
        <v>48641.248866539318</v>
      </c>
      <c r="E51" s="112">
        <v>36151.653900304242</v>
      </c>
      <c r="F51" s="112">
        <v>41852.515152852495</v>
      </c>
      <c r="G51" s="112">
        <v>38253.550993828248</v>
      </c>
    </row>
  </sheetData>
  <phoneticPr fontId="6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L25"/>
  <sheetViews>
    <sheetView showGridLines="0" workbookViewId="0">
      <selection activeCell="D5" sqref="D5"/>
    </sheetView>
  </sheetViews>
  <sheetFormatPr baseColWidth="10" defaultColWidth="10.81640625" defaultRowHeight="9"/>
  <cols>
    <col min="1" max="1" width="10.81640625" style="130"/>
    <col min="2" max="2" width="18.54296875" style="130" customWidth="1"/>
    <col min="3" max="3" width="9.453125" style="130" customWidth="1"/>
    <col min="4" max="4" width="6.7265625" style="130" customWidth="1"/>
    <col min="5" max="5" width="9.453125" style="130" customWidth="1"/>
    <col min="6" max="6" width="5.81640625" style="130" customWidth="1"/>
    <col min="7" max="7" width="9.36328125" style="130" customWidth="1"/>
    <col min="8" max="8" width="9.453125" style="130" bestFit="1" customWidth="1"/>
    <col min="9" max="9" width="9.54296875" style="130" customWidth="1"/>
    <col min="10" max="10" width="6.1796875" style="130" customWidth="1"/>
    <col min="11" max="11" width="8.54296875" style="130" bestFit="1" customWidth="1"/>
    <col min="12" max="12" width="5.90625" style="130" bestFit="1" customWidth="1"/>
    <col min="13" max="16384" width="10.81640625" style="130"/>
  </cols>
  <sheetData>
    <row r="1" spans="2:12" ht="9.5" thickBot="1">
      <c r="B1" s="131"/>
      <c r="C1" s="131"/>
      <c r="D1" s="131"/>
      <c r="E1" s="131"/>
      <c r="F1" s="131"/>
      <c r="G1" s="131"/>
      <c r="H1" s="131"/>
      <c r="I1" s="131"/>
      <c r="J1" s="131"/>
      <c r="K1" s="146"/>
      <c r="L1" s="131"/>
    </row>
    <row r="2" spans="2:12" ht="16.5" customHeight="1" thickTop="1" thickBot="1">
      <c r="B2" s="6" t="s">
        <v>161</v>
      </c>
      <c r="C2" s="825" t="s">
        <v>659</v>
      </c>
      <c r="D2" s="826"/>
      <c r="E2" s="827" t="s">
        <v>637</v>
      </c>
      <c r="F2" s="824"/>
      <c r="G2" s="824" t="s">
        <v>611</v>
      </c>
      <c r="H2" s="824"/>
      <c r="I2" s="824" t="s">
        <v>601</v>
      </c>
      <c r="J2" s="824"/>
      <c r="K2" s="824" t="s">
        <v>569</v>
      </c>
      <c r="L2" s="824"/>
    </row>
    <row r="3" spans="2:12" ht="18.5" thickTop="1">
      <c r="B3" s="5"/>
      <c r="C3" s="185" t="s">
        <v>162</v>
      </c>
      <c r="D3" s="181" t="s">
        <v>163</v>
      </c>
      <c r="E3" s="15" t="s">
        <v>162</v>
      </c>
      <c r="F3" s="15" t="s">
        <v>163</v>
      </c>
      <c r="G3" s="15" t="s">
        <v>162</v>
      </c>
      <c r="H3" s="15" t="s">
        <v>163</v>
      </c>
      <c r="I3" s="15" t="s">
        <v>162</v>
      </c>
      <c r="J3" s="5" t="s">
        <v>163</v>
      </c>
      <c r="K3" s="15" t="s">
        <v>162</v>
      </c>
      <c r="L3" s="15" t="s">
        <v>163</v>
      </c>
    </row>
    <row r="4" spans="2:12">
      <c r="B4" s="4" t="s">
        <v>129</v>
      </c>
      <c r="C4" s="186"/>
      <c r="D4" s="182"/>
      <c r="E4" s="19"/>
      <c r="F4" s="19"/>
      <c r="G4" s="19"/>
      <c r="H4" s="19"/>
      <c r="I4" s="19"/>
      <c r="J4" s="19"/>
      <c r="K4" s="187"/>
      <c r="L4" s="19"/>
    </row>
    <row r="5" spans="2:12" ht="18">
      <c r="B5" s="82" t="s">
        <v>164</v>
      </c>
      <c r="C5" s="204">
        <v>51053.50320750937</v>
      </c>
      <c r="D5" s="205">
        <v>0.3744218618490433</v>
      </c>
      <c r="E5" s="192">
        <v>42074.780388775762</v>
      </c>
      <c r="F5" s="9">
        <v>0.36363532318284975</v>
      </c>
      <c r="G5" s="192">
        <v>44713.777099596868</v>
      </c>
      <c r="H5" s="9">
        <v>0.28370268187861636</v>
      </c>
      <c r="I5" s="192">
        <v>44464.499330715385</v>
      </c>
      <c r="J5" s="9">
        <v>0.27160518183569099</v>
      </c>
      <c r="K5" s="192">
        <v>43309.78346210569</v>
      </c>
      <c r="L5" s="9">
        <v>0.21195772559663084</v>
      </c>
    </row>
    <row r="6" spans="2:12" ht="18">
      <c r="B6" s="82" t="s">
        <v>165</v>
      </c>
      <c r="C6" s="204">
        <v>98256.872837438001</v>
      </c>
      <c r="D6" s="205">
        <v>0.40953603528309918</v>
      </c>
      <c r="E6" s="192">
        <v>69400.350691104075</v>
      </c>
      <c r="F6" s="9">
        <v>0.39185294389545655</v>
      </c>
      <c r="G6" s="192">
        <v>79084.697732639877</v>
      </c>
      <c r="H6" s="9">
        <v>0.37749474367378238</v>
      </c>
      <c r="I6" s="192">
        <v>79187.431717022526</v>
      </c>
      <c r="J6" s="9">
        <v>0.38506851093723998</v>
      </c>
      <c r="K6" s="192">
        <v>53070.741249822779</v>
      </c>
      <c r="L6" s="9">
        <v>0.3866846225585111</v>
      </c>
    </row>
    <row r="7" spans="2:12" ht="18">
      <c r="B7" s="5" t="s">
        <v>166</v>
      </c>
      <c r="C7" s="190">
        <v>149310.37604494736</v>
      </c>
      <c r="D7" s="183">
        <v>0.39752949150810418</v>
      </c>
      <c r="E7" s="194">
        <v>111475.13107987984</v>
      </c>
      <c r="F7" s="29">
        <v>0.38976038721046419</v>
      </c>
      <c r="G7" s="194">
        <v>123798.47483223674</v>
      </c>
      <c r="H7" s="29">
        <v>0.34495517969460504</v>
      </c>
      <c r="I7" s="194">
        <v>123651.93104773792</v>
      </c>
      <c r="J7" s="29">
        <v>0.33990127760804772</v>
      </c>
      <c r="K7" s="194">
        <v>96380.524711928476</v>
      </c>
      <c r="L7" s="29">
        <v>0.3139051399626831</v>
      </c>
    </row>
    <row r="8" spans="2:12">
      <c r="B8" s="4" t="s">
        <v>87</v>
      </c>
      <c r="C8" s="204"/>
      <c r="D8" s="205"/>
      <c r="E8" s="192"/>
      <c r="F8" s="9"/>
      <c r="G8" s="192"/>
      <c r="H8" s="9"/>
      <c r="I8" s="192"/>
      <c r="J8" s="9"/>
      <c r="K8" s="192"/>
      <c r="L8" s="9"/>
    </row>
    <row r="9" spans="2:12" ht="18">
      <c r="B9" s="82" t="s">
        <v>167</v>
      </c>
      <c r="C9" s="204">
        <v>112.31511315450167</v>
      </c>
      <c r="D9" s="205">
        <v>0.53978409455569631</v>
      </c>
      <c r="E9" s="192">
        <v>128.60895522557709</v>
      </c>
      <c r="F9" s="9">
        <v>0.40536319501258045</v>
      </c>
      <c r="G9" s="192">
        <v>4.8985088110297399</v>
      </c>
      <c r="H9" s="9">
        <v>0.36510152589038447</v>
      </c>
      <c r="I9" s="192">
        <v>18.897044777837099</v>
      </c>
      <c r="J9" s="9">
        <v>7.7980141439519368E-2</v>
      </c>
      <c r="K9" s="192">
        <v>15.811365223239912</v>
      </c>
      <c r="L9" s="9">
        <v>0.18196272032467903</v>
      </c>
    </row>
    <row r="10" spans="2:12">
      <c r="B10" s="82" t="s">
        <v>168</v>
      </c>
      <c r="C10" s="204">
        <v>7695.2508378637604</v>
      </c>
      <c r="D10" s="205">
        <v>0.46150513177047076</v>
      </c>
      <c r="E10" s="192">
        <v>10220.981904072565</v>
      </c>
      <c r="F10" s="9">
        <v>0.42472825728178454</v>
      </c>
      <c r="G10" s="192">
        <v>10144.72592471194</v>
      </c>
      <c r="H10" s="9">
        <v>0.42829644648032328</v>
      </c>
      <c r="I10" s="192">
        <v>6525.0329258374104</v>
      </c>
      <c r="J10" s="9">
        <v>0.49028551617119231</v>
      </c>
      <c r="K10" s="192">
        <v>5440.4341363405902</v>
      </c>
      <c r="L10" s="9">
        <v>0.4891406947018801</v>
      </c>
    </row>
    <row r="11" spans="2:12">
      <c r="B11" s="82" t="s">
        <v>169</v>
      </c>
      <c r="C11" s="204">
        <v>33604.818372372443</v>
      </c>
      <c r="D11" s="205">
        <v>0.4048607576920113</v>
      </c>
      <c r="E11" s="192">
        <v>36875.449299290798</v>
      </c>
      <c r="F11" s="9">
        <v>0.40012344140884942</v>
      </c>
      <c r="G11" s="192">
        <v>32705.58990275472</v>
      </c>
      <c r="H11" s="9">
        <v>0.41477772751138253</v>
      </c>
      <c r="I11" s="192">
        <v>27253.27149743848</v>
      </c>
      <c r="J11" s="9">
        <v>0.40946695032960434</v>
      </c>
      <c r="K11" s="192">
        <v>26571.492603357146</v>
      </c>
      <c r="L11" s="9">
        <v>0.47025954559742333</v>
      </c>
    </row>
    <row r="12" spans="2:12" ht="18">
      <c r="B12" s="82" t="s">
        <v>172</v>
      </c>
      <c r="C12" s="204">
        <v>17271.624034938777</v>
      </c>
      <c r="D12" s="486">
        <v>0.41823013266285652</v>
      </c>
      <c r="E12" s="192">
        <v>21007.820201624563</v>
      </c>
      <c r="F12" s="9">
        <v>0.34017902969701003</v>
      </c>
      <c r="G12" s="192">
        <v>21766.831544008211</v>
      </c>
      <c r="H12" s="9">
        <v>0.36118379058227623</v>
      </c>
      <c r="I12" s="192">
        <v>21573.507816102407</v>
      </c>
      <c r="J12" s="9">
        <v>0.3725404115872456</v>
      </c>
      <c r="K12" s="192">
        <v>28685.392258685828</v>
      </c>
      <c r="L12" s="9">
        <v>0.31638603588314795</v>
      </c>
    </row>
    <row r="13" spans="2:12" ht="18">
      <c r="B13" s="82" t="s">
        <v>174</v>
      </c>
      <c r="C13" s="204">
        <v>6982.1472143344345</v>
      </c>
      <c r="D13" s="205">
        <v>0.32449558859821404</v>
      </c>
      <c r="E13" s="192">
        <v>6879.831748028434</v>
      </c>
      <c r="F13" s="9">
        <v>0.35385485019163121</v>
      </c>
      <c r="G13" s="192">
        <v>5962.1123905933382</v>
      </c>
      <c r="H13" s="9">
        <v>0.33591351671110753</v>
      </c>
      <c r="I13" s="192">
        <v>5819.5045198330017</v>
      </c>
      <c r="J13" s="9">
        <v>0.26790698370776583</v>
      </c>
      <c r="K13" s="192">
        <v>5689.3776739570094</v>
      </c>
      <c r="L13" s="9">
        <v>0.23637158241820205</v>
      </c>
    </row>
    <row r="14" spans="2:12">
      <c r="B14" s="82" t="s">
        <v>170</v>
      </c>
      <c r="C14" s="204">
        <v>17488.763103860994</v>
      </c>
      <c r="D14" s="205">
        <v>0.48079364790930568</v>
      </c>
      <c r="E14" s="192">
        <v>17554.906885481763</v>
      </c>
      <c r="F14" s="9">
        <v>0.42658651636593109</v>
      </c>
      <c r="G14" s="192">
        <v>17462.701982556591</v>
      </c>
      <c r="H14" s="9">
        <v>0.41468142445093453</v>
      </c>
      <c r="I14" s="192">
        <v>17585.095322280191</v>
      </c>
      <c r="J14" s="9">
        <v>0.52568184352182112</v>
      </c>
      <c r="K14" s="192">
        <v>17772.180274153892</v>
      </c>
      <c r="L14" s="9">
        <v>0.49611404542280635</v>
      </c>
    </row>
    <row r="15" spans="2:12" ht="18">
      <c r="B15" s="82" t="s">
        <v>171</v>
      </c>
      <c r="C15" s="204">
        <v>4237.5112590529488</v>
      </c>
      <c r="D15" s="205">
        <v>0.59583822696477351</v>
      </c>
      <c r="E15" s="192">
        <v>4126.8403837617698</v>
      </c>
      <c r="F15" s="9">
        <v>0.50041592262509549</v>
      </c>
      <c r="G15" s="192">
        <v>3582.1758458128775</v>
      </c>
      <c r="H15" s="9">
        <v>0.49842047133079553</v>
      </c>
      <c r="I15" s="192">
        <v>3219.3066688526615</v>
      </c>
      <c r="J15" s="9">
        <v>0.52847480588764728</v>
      </c>
      <c r="K15" s="192">
        <v>3123.4348295184714</v>
      </c>
      <c r="L15" s="9">
        <v>0.52427612824602265</v>
      </c>
    </row>
    <row r="16" spans="2:12" ht="18">
      <c r="B16" s="82" t="s">
        <v>458</v>
      </c>
      <c r="C16" s="485">
        <v>25886.809874206814</v>
      </c>
      <c r="D16" s="486">
        <v>0.59471658414221695</v>
      </c>
      <c r="E16" s="485">
        <v>27014.786675847285</v>
      </c>
      <c r="F16" s="9">
        <v>0.60332141832727937</v>
      </c>
      <c r="G16" s="192">
        <v>26504.001326484587</v>
      </c>
      <c r="H16" s="9">
        <v>0.60075094645167881</v>
      </c>
      <c r="I16" s="192">
        <v>27109.238896367147</v>
      </c>
      <c r="J16" s="9">
        <v>0.5907734522162984</v>
      </c>
      <c r="K16" s="192">
        <v>28103.147539542006</v>
      </c>
      <c r="L16" s="9">
        <v>0.60774880812782084</v>
      </c>
    </row>
    <row r="17" spans="2:12" ht="18">
      <c r="B17" s="82" t="s">
        <v>667</v>
      </c>
      <c r="C17" s="485">
        <v>5672.8980000000001</v>
      </c>
      <c r="D17" s="486">
        <v>0.81720559756230415</v>
      </c>
      <c r="E17" s="485">
        <v>6141.5524282643792</v>
      </c>
      <c r="F17" s="9">
        <v>0.866231442001278</v>
      </c>
      <c r="G17" s="192">
        <v>6469.5516130186588</v>
      </c>
      <c r="H17" s="9">
        <v>0.91919736517697714</v>
      </c>
      <c r="I17" s="192">
        <v>6654.1636537958984</v>
      </c>
      <c r="J17" s="9">
        <v>1.1338463374297467</v>
      </c>
      <c r="K17" s="192">
        <v>6283.8116482462365</v>
      </c>
      <c r="L17" s="9">
        <v>0.94712270304360224</v>
      </c>
    </row>
    <row r="18" spans="2:12" ht="18">
      <c r="B18" s="82" t="s">
        <v>173</v>
      </c>
      <c r="C18" s="485">
        <v>25023.667767749819</v>
      </c>
      <c r="D18" s="486">
        <v>0.18648829860640936</v>
      </c>
      <c r="E18" s="485">
        <v>24391.391066668024</v>
      </c>
      <c r="F18" s="9">
        <v>0.18292393923469624</v>
      </c>
      <c r="G18" s="192">
        <v>22056.076196729249</v>
      </c>
      <c r="H18" s="9">
        <v>0.19010524186413391</v>
      </c>
      <c r="I18" s="192">
        <v>22478.202437870124</v>
      </c>
      <c r="J18" s="9">
        <v>0.19395588419604387</v>
      </c>
      <c r="K18" s="192">
        <v>24146.088392285696</v>
      </c>
      <c r="L18" s="9">
        <v>0.21415310740321106</v>
      </c>
    </row>
    <row r="19" spans="2:12" ht="18">
      <c r="B19" s="82" t="s">
        <v>668</v>
      </c>
      <c r="C19" s="485">
        <v>7130.04</v>
      </c>
      <c r="D19" s="486">
        <v>0.46218983343711956</v>
      </c>
      <c r="E19" s="485">
        <v>7588.5549191795108</v>
      </c>
      <c r="F19" s="9">
        <v>0.3044514175122745</v>
      </c>
      <c r="G19" s="192">
        <v>7123.7058932810933</v>
      </c>
      <c r="H19" s="9">
        <v>0.31971373454373353</v>
      </c>
      <c r="I19" s="192">
        <v>6323.9197814852578</v>
      </c>
      <c r="J19" s="9">
        <v>0.38103305655412317</v>
      </c>
      <c r="K19" s="192">
        <v>5817.4587471218756</v>
      </c>
      <c r="L19" s="9">
        <v>0.40184726841089435</v>
      </c>
    </row>
    <row r="20" spans="2:12" ht="19.5">
      <c r="B20" s="5" t="s">
        <v>522</v>
      </c>
      <c r="C20" s="190">
        <v>151105.84557753449</v>
      </c>
      <c r="D20" s="183">
        <v>0.43435205962816092</v>
      </c>
      <c r="E20" s="194">
        <v>161930.72446744467</v>
      </c>
      <c r="F20" s="29">
        <v>0.41174045796476105</v>
      </c>
      <c r="G20" s="194">
        <v>153782.37112876229</v>
      </c>
      <c r="H20" s="29">
        <v>0.42360758298473905</v>
      </c>
      <c r="I20" s="194">
        <v>144560.14056464043</v>
      </c>
      <c r="J20" s="29">
        <v>0.45123858810791562</v>
      </c>
      <c r="K20" s="194">
        <v>151648.62946843199</v>
      </c>
      <c r="L20" s="29">
        <v>0.43900451500994803</v>
      </c>
    </row>
    <row r="21" spans="2:12" ht="18">
      <c r="B21" s="82" t="s">
        <v>175</v>
      </c>
      <c r="C21" s="204">
        <v>14469.697576031798</v>
      </c>
      <c r="D21" s="205">
        <v>6.551110110936724E-2</v>
      </c>
      <c r="E21" s="192">
        <v>17202.968586958232</v>
      </c>
      <c r="F21" s="9">
        <v>6.0236176133180649E-2</v>
      </c>
      <c r="G21" s="192">
        <v>22344.28255060353</v>
      </c>
      <c r="H21" s="9">
        <v>6.117817458642668E-2</v>
      </c>
      <c r="I21" s="192">
        <v>22648.459661952638</v>
      </c>
      <c r="J21" s="9">
        <v>6.5551452057512782E-2</v>
      </c>
      <c r="K21" s="192">
        <v>21233.769153833309</v>
      </c>
      <c r="L21" s="9">
        <v>8.8804880211852649E-2</v>
      </c>
    </row>
    <row r="22" spans="2:12">
      <c r="B22" s="5" t="s">
        <v>176</v>
      </c>
      <c r="C22" s="190">
        <v>165575.54315356628</v>
      </c>
      <c r="D22" s="183">
        <v>0.40211893496632173</v>
      </c>
      <c r="E22" s="194">
        <v>179133.69305440292</v>
      </c>
      <c r="F22" s="29">
        <v>0.3779840103896332</v>
      </c>
      <c r="G22" s="194">
        <v>176126.65367936579</v>
      </c>
      <c r="H22" s="29">
        <v>0.37762802829086178</v>
      </c>
      <c r="I22" s="194">
        <v>167208.60022659306</v>
      </c>
      <c r="J22" s="29">
        <v>0.3989971392163274</v>
      </c>
      <c r="K22" s="194">
        <v>172882.39862226532</v>
      </c>
      <c r="L22" s="29">
        <v>0.39599228089983068</v>
      </c>
    </row>
    <row r="23" spans="2:12" ht="27">
      <c r="B23" s="82" t="s">
        <v>177</v>
      </c>
      <c r="C23" s="204">
        <v>19716.39382819787</v>
      </c>
      <c r="D23" s="205">
        <v>0.39387832985992133</v>
      </c>
      <c r="E23" s="192">
        <v>56778.846574541509</v>
      </c>
      <c r="F23" s="9">
        <v>0.36091664431822318</v>
      </c>
      <c r="G23" s="192">
        <v>60530.462748180151</v>
      </c>
      <c r="H23" s="9">
        <v>0.36099337750848132</v>
      </c>
      <c r="I23" s="192">
        <v>57710.383371103788</v>
      </c>
      <c r="J23" s="9">
        <v>0.3576921172951773</v>
      </c>
      <c r="K23" s="192">
        <v>54781.195373086237</v>
      </c>
      <c r="L23" s="9">
        <v>0.35211914046507314</v>
      </c>
    </row>
    <row r="24" spans="2:12" ht="18.5" thickBot="1">
      <c r="B24" s="5" t="s">
        <v>178</v>
      </c>
      <c r="C24" s="191">
        <v>334602.31302671158</v>
      </c>
      <c r="D24" s="184">
        <v>0.39958540034554857</v>
      </c>
      <c r="E24" s="194">
        <v>347387.6707088243</v>
      </c>
      <c r="F24" s="29">
        <v>0.37622725727162004</v>
      </c>
      <c r="G24" s="194">
        <v>360455.59125978273</v>
      </c>
      <c r="H24" s="29">
        <v>0.3631541207883825</v>
      </c>
      <c r="I24" s="194">
        <v>348570.91464543471</v>
      </c>
      <c r="J24" s="29">
        <v>0.37274388580308221</v>
      </c>
      <c r="K24" s="194">
        <v>324044.11870728002</v>
      </c>
      <c r="L24" s="29">
        <v>0.36245399547023138</v>
      </c>
    </row>
    <row r="25" spans="2:12" ht="9.5" thickTop="1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L55"/>
  <sheetViews>
    <sheetView showGridLines="0" workbookViewId="0">
      <selection activeCell="A2" sqref="A2"/>
    </sheetView>
  </sheetViews>
  <sheetFormatPr baseColWidth="10" defaultColWidth="10.81640625" defaultRowHeight="9"/>
  <cols>
    <col min="1" max="1" width="10.81640625" style="130"/>
    <col min="2" max="2" width="27.81640625" style="130" bestFit="1" customWidth="1"/>
    <col min="3" max="3" width="10.81640625" style="130" bestFit="1" customWidth="1"/>
    <col min="4" max="4" width="7.1796875" style="130" bestFit="1" customWidth="1"/>
    <col min="5" max="5" width="10.81640625" style="130" bestFit="1" customWidth="1"/>
    <col min="6" max="6" width="7.1796875" style="130" bestFit="1" customWidth="1"/>
    <col min="7" max="7" width="10.81640625" style="130" bestFit="1" customWidth="1"/>
    <col min="8" max="8" width="7.1796875" style="130" bestFit="1" customWidth="1"/>
    <col min="9" max="9" width="11.54296875" style="130" bestFit="1" customWidth="1"/>
    <col min="10" max="10" width="7.1796875" style="130" bestFit="1" customWidth="1"/>
    <col min="11" max="11" width="9" style="130" bestFit="1" customWidth="1"/>
    <col min="12" max="12" width="9.1796875" style="130" bestFit="1" customWidth="1"/>
    <col min="13" max="16384" width="10.81640625" style="130"/>
  </cols>
  <sheetData>
    <row r="1" spans="2:12" ht="9.5" thickBot="1"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2:12" ht="24.5" customHeight="1" thickTop="1" thickBot="1">
      <c r="B2" s="6" t="s">
        <v>534</v>
      </c>
      <c r="C2" s="825" t="s">
        <v>659</v>
      </c>
      <c r="D2" s="826"/>
      <c r="E2" s="827" t="s">
        <v>637</v>
      </c>
      <c r="F2" s="824"/>
      <c r="G2" s="824" t="s">
        <v>611</v>
      </c>
      <c r="H2" s="824"/>
      <c r="I2" s="824" t="s">
        <v>601</v>
      </c>
      <c r="J2" s="824"/>
      <c r="K2" s="824" t="s">
        <v>569</v>
      </c>
      <c r="L2" s="824"/>
    </row>
    <row r="3" spans="2:12" ht="19.5" customHeight="1" thickTop="1">
      <c r="B3" s="30"/>
      <c r="C3" s="178" t="s">
        <v>162</v>
      </c>
      <c r="D3" s="60" t="s">
        <v>163</v>
      </c>
      <c r="E3" s="31" t="s">
        <v>162</v>
      </c>
      <c r="F3" s="31" t="s">
        <v>163</v>
      </c>
      <c r="G3" s="31" t="s">
        <v>162</v>
      </c>
      <c r="H3" s="31" t="s">
        <v>163</v>
      </c>
      <c r="I3" s="31" t="s">
        <v>162</v>
      </c>
      <c r="J3" s="31" t="s">
        <v>163</v>
      </c>
      <c r="K3" s="31" t="s">
        <v>162</v>
      </c>
      <c r="L3" s="31" t="s">
        <v>163</v>
      </c>
    </row>
    <row r="4" spans="2:12">
      <c r="B4" s="4" t="s">
        <v>179</v>
      </c>
      <c r="C4" s="206">
        <v>126683.65632267897</v>
      </c>
      <c r="D4" s="207">
        <v>0.35396332330181157</v>
      </c>
      <c r="E4" s="197">
        <v>123654.0708084495</v>
      </c>
      <c r="F4" s="8">
        <v>0.33650171625329123</v>
      </c>
      <c r="G4" s="197">
        <v>141257.51165340815</v>
      </c>
      <c r="H4" s="8">
        <v>0.33325660094962661</v>
      </c>
      <c r="I4" s="197">
        <v>134643.16471105086</v>
      </c>
      <c r="J4" s="8">
        <v>0.33061305979194516</v>
      </c>
      <c r="K4" s="197">
        <v>127635.58912755728</v>
      </c>
      <c r="L4" s="8">
        <v>0.32392205660059248</v>
      </c>
    </row>
    <row r="5" spans="2:12">
      <c r="B5" s="25" t="s">
        <v>180</v>
      </c>
      <c r="C5" s="208">
        <v>122917.37077364781</v>
      </c>
      <c r="D5" s="205">
        <v>0.364729051051354</v>
      </c>
      <c r="E5" s="198">
        <v>118374.58933643263</v>
      </c>
      <c r="F5" s="9">
        <v>0.35138451644483748</v>
      </c>
      <c r="G5" s="198">
        <v>135288.83314844358</v>
      </c>
      <c r="H5" s="9">
        <v>0.34782666717703931</v>
      </c>
      <c r="I5" s="198">
        <v>128337.63328070198</v>
      </c>
      <c r="J5" s="9">
        <v>0.34670223123686494</v>
      </c>
      <c r="K5" s="198">
        <v>120552.3486359001</v>
      </c>
      <c r="L5" s="9">
        <v>0.34268296620751704</v>
      </c>
    </row>
    <row r="6" spans="2:12">
      <c r="B6" s="25" t="s">
        <v>181</v>
      </c>
      <c r="C6" s="208">
        <v>3766.2855490311467</v>
      </c>
      <c r="D6" s="205">
        <v>2.6105296244808679E-3</v>
      </c>
      <c r="E6" s="198">
        <v>5279.4814720168706</v>
      </c>
      <c r="F6" s="9">
        <v>2.8050511189697219E-3</v>
      </c>
      <c r="G6" s="198">
        <v>5968.678504964565</v>
      </c>
      <c r="H6" s="9">
        <v>3.0047274130229101E-3</v>
      </c>
      <c r="I6" s="198">
        <v>6305.531430348884</v>
      </c>
      <c r="J6" s="9">
        <v>3.1472137333186821E-3</v>
      </c>
      <c r="K6" s="198">
        <v>7083.2404916571813</v>
      </c>
      <c r="L6" s="9">
        <v>4.6230410829872295E-3</v>
      </c>
    </row>
    <row r="7" spans="2:12">
      <c r="B7" s="7" t="s">
        <v>182</v>
      </c>
      <c r="C7" s="206">
        <v>100128.18347030009</v>
      </c>
      <c r="D7" s="207">
        <v>0.26509866732849902</v>
      </c>
      <c r="E7" s="197">
        <v>99740.176052921015</v>
      </c>
      <c r="F7" s="8">
        <v>0.2718473875623485</v>
      </c>
      <c r="G7" s="197">
        <v>95899.344164083363</v>
      </c>
      <c r="H7" s="8">
        <v>0.26767288388961891</v>
      </c>
      <c r="I7" s="197">
        <v>92857.486930249623</v>
      </c>
      <c r="J7" s="8">
        <v>0.26599401325944166</v>
      </c>
      <c r="K7" s="197">
        <v>81384.960130214691</v>
      </c>
      <c r="L7" s="8">
        <v>0.25390311261010085</v>
      </c>
    </row>
    <row r="8" spans="2:12">
      <c r="B8" s="27" t="s">
        <v>183</v>
      </c>
      <c r="C8" s="208">
        <v>88467.687487767646</v>
      </c>
      <c r="D8" s="205">
        <v>0.29966276674368342</v>
      </c>
      <c r="E8" s="198">
        <v>86368.279548112841</v>
      </c>
      <c r="F8" s="9">
        <v>0.31347338619052495</v>
      </c>
      <c r="G8" s="198">
        <v>80052.768507213375</v>
      </c>
      <c r="H8" s="9">
        <v>0.32003515018055406</v>
      </c>
      <c r="I8" s="198">
        <v>77529.320331670402</v>
      </c>
      <c r="J8" s="9">
        <v>0.31799371829080536</v>
      </c>
      <c r="K8" s="198">
        <v>66836.208325620813</v>
      </c>
      <c r="L8" s="9">
        <v>0.3083775501757075</v>
      </c>
    </row>
    <row r="9" spans="2:12">
      <c r="B9" s="27" t="s">
        <v>184</v>
      </c>
      <c r="C9" s="208">
        <v>11660.495982532448</v>
      </c>
      <c r="D9" s="205">
        <v>2.8623139230095889E-3</v>
      </c>
      <c r="E9" s="198">
        <v>13371.896504808183</v>
      </c>
      <c r="F9" s="9">
        <v>2.9875527068379537E-3</v>
      </c>
      <c r="G9" s="198">
        <v>15846.575656869984</v>
      </c>
      <c r="H9" s="9">
        <v>3.1523671126051978E-3</v>
      </c>
      <c r="I9" s="198">
        <v>15328.166598579241</v>
      </c>
      <c r="J9" s="9">
        <v>2.9813585755706301E-3</v>
      </c>
      <c r="K9" s="198">
        <v>14548.751804593889</v>
      </c>
      <c r="L9" s="9">
        <v>3.6503825850909537E-3</v>
      </c>
    </row>
    <row r="10" spans="2:12" ht="18">
      <c r="B10" s="4" t="s">
        <v>576</v>
      </c>
      <c r="C10" s="206">
        <v>6239.2105620277562</v>
      </c>
      <c r="D10" s="207">
        <v>0.22086656545089201</v>
      </c>
      <c r="E10" s="197">
        <v>11814.415469272275</v>
      </c>
      <c r="F10" s="8">
        <v>0.13224199135571404</v>
      </c>
      <c r="G10" s="197">
        <v>12907.044833387417</v>
      </c>
      <c r="H10" s="8">
        <v>0.13867131907647146</v>
      </c>
      <c r="I10" s="197">
        <v>15341.624190985436</v>
      </c>
      <c r="J10" s="8">
        <v>0.13365509380260812</v>
      </c>
      <c r="K10" s="197">
        <v>14600.72095403833</v>
      </c>
      <c r="L10" s="8">
        <v>0.12783902362868563</v>
      </c>
    </row>
    <row r="11" spans="2:12" ht="18">
      <c r="B11" s="4" t="s">
        <v>186</v>
      </c>
      <c r="C11" s="206">
        <v>0</v>
      </c>
      <c r="D11" s="207">
        <v>0</v>
      </c>
      <c r="E11" s="197">
        <v>811.45031703363782</v>
      </c>
      <c r="F11" s="8">
        <v>7.0280202634947594E-2</v>
      </c>
      <c r="G11" s="197">
        <v>1646.5261280761379</v>
      </c>
      <c r="H11" s="8">
        <v>6.9966008458385853E-2</v>
      </c>
      <c r="I11" s="197">
        <v>1787.606159848362</v>
      </c>
      <c r="J11" s="8">
        <v>6.6346938656567489E-2</v>
      </c>
      <c r="K11" s="197">
        <v>1967.3192321043443</v>
      </c>
      <c r="L11" s="8">
        <v>6.8557516879784619E-2</v>
      </c>
    </row>
    <row r="12" spans="2:12">
      <c r="B12" s="28" t="s">
        <v>143</v>
      </c>
      <c r="C12" s="209">
        <v>233051.05035500682</v>
      </c>
      <c r="D12" s="183">
        <v>0.31222021482898143</v>
      </c>
      <c r="E12" s="199">
        <v>236020.1126476764</v>
      </c>
      <c r="F12" s="29">
        <v>0.2980394478915469</v>
      </c>
      <c r="G12" s="199">
        <v>251710.42677895509</v>
      </c>
      <c r="H12" s="29">
        <v>0.29656971686248224</v>
      </c>
      <c r="I12" s="199">
        <v>244629.88199213432</v>
      </c>
      <c r="J12" s="29">
        <v>0.29180168878064511</v>
      </c>
      <c r="K12" s="199">
        <v>225588.58944391465</v>
      </c>
      <c r="L12" s="29">
        <v>0.28374348991952436</v>
      </c>
    </row>
    <row r="13" spans="2:12">
      <c r="B13" s="4"/>
      <c r="C13" s="206"/>
      <c r="D13" s="207"/>
      <c r="E13" s="197"/>
      <c r="F13" s="8"/>
      <c r="G13" s="197"/>
      <c r="H13" s="8"/>
      <c r="I13" s="197"/>
      <c r="J13" s="8"/>
      <c r="K13" s="197"/>
      <c r="L13" s="8"/>
    </row>
    <row r="14" spans="2:12">
      <c r="B14" s="7" t="s">
        <v>535</v>
      </c>
      <c r="C14" s="208"/>
      <c r="D14" s="205"/>
      <c r="E14" s="198"/>
      <c r="F14" s="9"/>
      <c r="G14" s="198"/>
      <c r="H14" s="9"/>
      <c r="I14" s="198"/>
      <c r="J14" s="9"/>
      <c r="K14" s="198"/>
      <c r="L14" s="9"/>
    </row>
    <row r="15" spans="2:12">
      <c r="B15" s="7" t="s">
        <v>187</v>
      </c>
      <c r="C15" s="206">
        <v>60140.787188379647</v>
      </c>
      <c r="D15" s="207">
        <v>2.6050207741589266E-3</v>
      </c>
      <c r="E15" s="197">
        <v>61418.472904441012</v>
      </c>
      <c r="F15" s="8">
        <v>2.1692405480824243E-3</v>
      </c>
      <c r="G15" s="197">
        <v>60962.650164642953</v>
      </c>
      <c r="H15" s="8">
        <v>2.0083700268348293E-3</v>
      </c>
      <c r="I15" s="197">
        <v>59254.049905517524</v>
      </c>
      <c r="J15" s="8">
        <v>2.4239106882335709E-3</v>
      </c>
      <c r="K15" s="197">
        <v>63872.870566528007</v>
      </c>
      <c r="L15" s="8">
        <v>1.0729487015954981E-3</v>
      </c>
    </row>
    <row r="16" spans="2:12">
      <c r="B16" s="27" t="s">
        <v>188</v>
      </c>
      <c r="C16" s="208">
        <v>45908.789758631508</v>
      </c>
      <c r="D16" s="205">
        <v>3.3299941210333723E-3</v>
      </c>
      <c r="E16" s="198">
        <v>45889.279222039913</v>
      </c>
      <c r="F16" s="9">
        <v>2.8111662693561914E-3</v>
      </c>
      <c r="G16" s="198">
        <v>43652.217866353742</v>
      </c>
      <c r="H16" s="9">
        <v>2.6965547829193416E-3</v>
      </c>
      <c r="I16" s="198">
        <v>41366.408435885191</v>
      </c>
      <c r="J16" s="9">
        <v>3.3555233316924539E-3</v>
      </c>
      <c r="K16" s="198">
        <v>44887.874816294083</v>
      </c>
      <c r="L16" s="9">
        <v>1.413268328281975E-3</v>
      </c>
    </row>
    <row r="17" spans="1:12">
      <c r="B17" s="27" t="s">
        <v>189</v>
      </c>
      <c r="C17" s="208">
        <v>14231.997429748142</v>
      </c>
      <c r="D17" s="205">
        <v>2.6644186936640739E-4</v>
      </c>
      <c r="E17" s="198">
        <v>15529.19368240111</v>
      </c>
      <c r="F17" s="9">
        <v>2.7232888184924425E-4</v>
      </c>
      <c r="G17" s="198">
        <v>17310.432298289208</v>
      </c>
      <c r="H17" s="9">
        <v>2.7295462026098093E-4</v>
      </c>
      <c r="I17" s="198">
        <v>17887.641469632334</v>
      </c>
      <c r="J17" s="9">
        <v>2.6949199760968243E-4</v>
      </c>
      <c r="K17" s="198">
        <v>18984.995750233924</v>
      </c>
      <c r="L17" s="9">
        <v>2.6830144219106586E-4</v>
      </c>
    </row>
    <row r="18" spans="1:12">
      <c r="B18" s="7" t="s">
        <v>190</v>
      </c>
      <c r="C18" s="206">
        <v>40512.693579638442</v>
      </c>
      <c r="D18" s="207"/>
      <c r="E18" s="197">
        <v>44257.697934372009</v>
      </c>
      <c r="F18" s="8"/>
      <c r="G18" s="197">
        <v>40736.283148370858</v>
      </c>
      <c r="H18" s="8"/>
      <c r="I18" s="197">
        <v>39322.530057794102</v>
      </c>
      <c r="J18" s="8"/>
      <c r="K18" s="197">
        <v>39745.538633226541</v>
      </c>
      <c r="L18" s="8"/>
    </row>
    <row r="19" spans="1:12">
      <c r="B19" s="27" t="s">
        <v>191</v>
      </c>
      <c r="C19" s="208">
        <v>38644.385036906962</v>
      </c>
      <c r="D19" s="205"/>
      <c r="E19" s="198">
        <v>42190.687429667531</v>
      </c>
      <c r="F19" s="9"/>
      <c r="G19" s="198">
        <v>38301.866867389224</v>
      </c>
      <c r="H19" s="9"/>
      <c r="I19" s="198">
        <v>36804.979170507162</v>
      </c>
      <c r="J19" s="9"/>
      <c r="K19" s="198">
        <v>37208.72910816106</v>
      </c>
      <c r="L19" s="9"/>
    </row>
    <row r="20" spans="1:12">
      <c r="B20" s="27" t="s">
        <v>192</v>
      </c>
      <c r="C20" s="208">
        <v>1868.3085427314768</v>
      </c>
      <c r="D20" s="205"/>
      <c r="E20" s="198">
        <v>2067.0105047044808</v>
      </c>
      <c r="F20" s="9"/>
      <c r="G20" s="198">
        <v>2434.4162809816212</v>
      </c>
      <c r="H20" s="9"/>
      <c r="I20" s="198">
        <v>2517.5508872869414</v>
      </c>
      <c r="J20" s="9"/>
      <c r="K20" s="198">
        <v>2536.8095250654787</v>
      </c>
      <c r="L20" s="9"/>
    </row>
    <row r="21" spans="1:12" ht="18">
      <c r="B21" s="28" t="s">
        <v>536</v>
      </c>
      <c r="C21" s="209">
        <v>100653.48076801808</v>
      </c>
      <c r="D21" s="183"/>
      <c r="E21" s="199">
        <v>105676.17083881302</v>
      </c>
      <c r="F21" s="29"/>
      <c r="G21" s="199">
        <v>101698.9333130138</v>
      </c>
      <c r="H21" s="29"/>
      <c r="I21" s="199">
        <v>98576.579963311626</v>
      </c>
      <c r="J21" s="29"/>
      <c r="K21" s="199">
        <v>103618.40919975455</v>
      </c>
      <c r="L21" s="29"/>
    </row>
    <row r="22" spans="1:12">
      <c r="B22" s="4"/>
      <c r="C22" s="206"/>
      <c r="D22" s="207"/>
      <c r="E22" s="197"/>
      <c r="F22" s="8"/>
      <c r="G22" s="197"/>
      <c r="H22" s="8"/>
      <c r="I22" s="197"/>
      <c r="J22" s="8"/>
      <c r="K22" s="197"/>
      <c r="L22" s="8"/>
    </row>
    <row r="23" spans="1:12" ht="18">
      <c r="B23" s="28" t="s">
        <v>537</v>
      </c>
      <c r="C23" s="209">
        <v>333704.53112302488</v>
      </c>
      <c r="D23" s="183">
        <v>0.21851641259577934</v>
      </c>
      <c r="E23" s="199">
        <v>341696.28348648938</v>
      </c>
      <c r="F23" s="29">
        <v>0.20625490797714927</v>
      </c>
      <c r="G23" s="199">
        <v>353409.36009196891</v>
      </c>
      <c r="H23" s="29">
        <v>0.21157369895652506</v>
      </c>
      <c r="I23" s="199">
        <v>343206.46195544594</v>
      </c>
      <c r="J23" s="29">
        <v>0.20840819490656112</v>
      </c>
      <c r="K23" s="199">
        <v>329206.99864366918</v>
      </c>
      <c r="L23" s="29">
        <v>0.19464296394785319</v>
      </c>
    </row>
    <row r="24" spans="1:12">
      <c r="B24" s="22" t="s">
        <v>86</v>
      </c>
      <c r="C24" s="208">
        <v>299049.02791354782</v>
      </c>
      <c r="D24" s="205">
        <v>0.24325124718007643</v>
      </c>
      <c r="E24" s="208">
        <v>296633.41303001932</v>
      </c>
      <c r="F24" s="144">
        <v>0.23628578471224207</v>
      </c>
      <c r="G24" s="341">
        <v>302175.54747485847</v>
      </c>
      <c r="H24" s="10">
        <v>0.24588555971010004</v>
      </c>
      <c r="I24" s="341">
        <v>289121.49296073953</v>
      </c>
      <c r="J24" s="10">
        <v>0.24559813478606182</v>
      </c>
      <c r="K24" s="341">
        <v>271610.72516688117</v>
      </c>
      <c r="L24" s="144">
        <v>0.23352076444589964</v>
      </c>
    </row>
    <row r="25" spans="1:12" ht="9.5" thickBot="1">
      <c r="B25" s="22" t="s">
        <v>193</v>
      </c>
      <c r="C25" s="210">
        <v>34655.503209477101</v>
      </c>
      <c r="D25" s="211">
        <v>5.0747495696991081E-3</v>
      </c>
      <c r="E25" s="208">
        <v>45062.870456470155</v>
      </c>
      <c r="F25" s="144">
        <v>8.5719514327033883E-3</v>
      </c>
      <c r="G25" s="341">
        <v>51233.812617110394</v>
      </c>
      <c r="H25" s="10">
        <v>9.2033349631569106E-3</v>
      </c>
      <c r="I25" s="341">
        <v>54084.968994706382</v>
      </c>
      <c r="J25" s="10">
        <v>9.6022948396904829E-3</v>
      </c>
      <c r="K25" s="341">
        <v>57596.273476788039</v>
      </c>
      <c r="L25" s="144">
        <v>1.1304234743030966E-2</v>
      </c>
    </row>
    <row r="26" spans="1:12" ht="10" thickTop="1" thickBot="1">
      <c r="C26" s="144"/>
      <c r="D26" s="145"/>
      <c r="E26" s="144"/>
      <c r="F26" s="257"/>
      <c r="G26" s="257"/>
      <c r="H26" s="257"/>
      <c r="I26" s="257"/>
      <c r="J26" s="257"/>
      <c r="K26" s="257"/>
      <c r="L26" s="257"/>
    </row>
    <row r="27" spans="1:12" ht="15.5" customHeight="1" thickTop="1" thickBot="1">
      <c r="B27" s="6" t="s">
        <v>194</v>
      </c>
      <c r="C27" s="825" t="s">
        <v>659</v>
      </c>
      <c r="D27" s="826"/>
      <c r="E27" s="824" t="s">
        <v>637</v>
      </c>
      <c r="F27" s="824"/>
      <c r="G27" s="824" t="s">
        <v>569</v>
      </c>
      <c r="H27" s="824"/>
    </row>
    <row r="28" spans="1:12" ht="27.5" thickTop="1">
      <c r="A28" s="143"/>
      <c r="B28" s="30" t="s">
        <v>407</v>
      </c>
      <c r="C28" s="59" t="s">
        <v>162</v>
      </c>
      <c r="D28" s="650" t="s">
        <v>163</v>
      </c>
      <c r="E28" s="31" t="s">
        <v>162</v>
      </c>
      <c r="F28" s="31" t="s">
        <v>163</v>
      </c>
      <c r="G28" s="31" t="s">
        <v>162</v>
      </c>
      <c r="H28" s="31" t="s">
        <v>163</v>
      </c>
      <c r="I28" s="143"/>
    </row>
    <row r="29" spans="1:12">
      <c r="A29" s="143"/>
      <c r="B29" s="33" t="s">
        <v>195</v>
      </c>
      <c r="C29" s="648"/>
      <c r="D29" s="649"/>
      <c r="E29" s="32"/>
      <c r="F29" s="32"/>
      <c r="G29" s="32"/>
      <c r="H29" s="32"/>
      <c r="I29" s="146"/>
      <c r="J29" s="131"/>
      <c r="K29" s="131"/>
      <c r="L29" s="131"/>
    </row>
    <row r="30" spans="1:12">
      <c r="A30" s="143"/>
      <c r="B30" s="2" t="s">
        <v>179</v>
      </c>
      <c r="C30" s="734">
        <v>122917.37077364781</v>
      </c>
      <c r="D30" s="735">
        <v>0.364729051051354</v>
      </c>
      <c r="E30" s="736">
        <v>118374.58933643263</v>
      </c>
      <c r="F30" s="737">
        <v>0.35138451644483748</v>
      </c>
      <c r="G30" s="736">
        <v>120552.3486359001</v>
      </c>
      <c r="H30" s="737">
        <v>0.34268296620751704</v>
      </c>
      <c r="I30" s="146"/>
      <c r="J30" s="360"/>
      <c r="K30" s="360"/>
      <c r="L30" s="360"/>
    </row>
    <row r="31" spans="1:12">
      <c r="A31" s="143"/>
      <c r="B31" s="34" t="s">
        <v>182</v>
      </c>
      <c r="C31" s="734">
        <v>88467.687487767646</v>
      </c>
      <c r="D31" s="735">
        <v>0.29966276674368342</v>
      </c>
      <c r="E31" s="736">
        <v>86368.279548112841</v>
      </c>
      <c r="F31" s="737">
        <v>0.31347338619052501</v>
      </c>
      <c r="G31" s="736">
        <v>66836.208325620813</v>
      </c>
      <c r="H31" s="737">
        <v>0.3083775501757075</v>
      </c>
      <c r="I31" s="146"/>
      <c r="J31" s="147"/>
      <c r="K31" s="361"/>
    </row>
    <row r="32" spans="1:12" ht="18">
      <c r="A32" s="143"/>
      <c r="B32" s="2" t="s">
        <v>577</v>
      </c>
      <c r="C32" s="734">
        <v>3110.7948565938659</v>
      </c>
      <c r="D32" s="735">
        <v>0.40155814367256637</v>
      </c>
      <c r="E32" s="736">
        <v>3810.5774937664005</v>
      </c>
      <c r="F32" s="737">
        <v>0.33908285428468021</v>
      </c>
      <c r="G32" s="736">
        <v>2115.048526777694</v>
      </c>
      <c r="H32" s="737">
        <v>0.68144202948768917</v>
      </c>
      <c r="I32" s="146"/>
      <c r="J32" s="147"/>
      <c r="K32" s="361"/>
    </row>
    <row r="33" spans="1:12">
      <c r="A33" s="143"/>
      <c r="B33" s="23" t="s">
        <v>143</v>
      </c>
      <c r="C33" s="744">
        <v>214495.85311800931</v>
      </c>
      <c r="D33" s="745">
        <v>0.33842692971794869</v>
      </c>
      <c r="E33" s="744">
        <v>208553.44637831187</v>
      </c>
      <c r="F33" s="746">
        <v>0.33545960323708252</v>
      </c>
      <c r="G33" s="747">
        <v>189503.60548829861</v>
      </c>
      <c r="H33" s="746">
        <v>0.33434609065262894</v>
      </c>
      <c r="I33" s="148"/>
      <c r="J33" s="144"/>
      <c r="K33" s="145"/>
      <c r="L33" s="144"/>
    </row>
    <row r="34" spans="1:12">
      <c r="A34" s="143"/>
      <c r="B34" s="33" t="s">
        <v>535</v>
      </c>
      <c r="C34" s="734"/>
      <c r="D34" s="740"/>
      <c r="E34" s="741"/>
      <c r="F34" s="742"/>
      <c r="G34" s="741"/>
      <c r="H34" s="742"/>
      <c r="I34" s="146"/>
      <c r="J34" s="144"/>
      <c r="K34" s="145"/>
      <c r="L34" s="131"/>
    </row>
    <row r="35" spans="1:12">
      <c r="A35" s="143"/>
      <c r="B35" s="34" t="s">
        <v>187</v>
      </c>
      <c r="C35" s="734">
        <v>45908.789758631508</v>
      </c>
      <c r="D35" s="735"/>
      <c r="E35" s="734">
        <v>45889.279222039913</v>
      </c>
      <c r="F35" s="737"/>
      <c r="G35" s="743">
        <v>44887.874816294083</v>
      </c>
      <c r="H35" s="737"/>
      <c r="I35" s="146"/>
      <c r="J35" s="144"/>
      <c r="K35" s="145"/>
    </row>
    <row r="36" spans="1:12">
      <c r="A36" s="143"/>
      <c r="B36" s="34" t="s">
        <v>190</v>
      </c>
      <c r="C36" s="734">
        <v>38644.385036906962</v>
      </c>
      <c r="D36" s="735"/>
      <c r="E36" s="734">
        <v>42190.687429667531</v>
      </c>
      <c r="F36" s="737"/>
      <c r="G36" s="743">
        <v>37208.72910816106</v>
      </c>
      <c r="H36" s="737"/>
      <c r="I36" s="146"/>
      <c r="J36" s="144"/>
      <c r="K36" s="145"/>
    </row>
    <row r="37" spans="1:12" ht="18">
      <c r="A37" s="143"/>
      <c r="B37" s="748" t="s">
        <v>536</v>
      </c>
      <c r="C37" s="744">
        <v>84553.174795538478</v>
      </c>
      <c r="D37" s="745"/>
      <c r="E37" s="744">
        <v>88079.966651707451</v>
      </c>
      <c r="F37" s="746"/>
      <c r="G37" s="747">
        <v>82096.60392445515</v>
      </c>
      <c r="H37" s="746"/>
      <c r="I37" s="148"/>
      <c r="J37" s="144"/>
      <c r="K37" s="145"/>
      <c r="L37" s="144"/>
    </row>
    <row r="38" spans="1:12">
      <c r="A38" s="143"/>
      <c r="B38" s="1"/>
      <c r="C38" s="602"/>
      <c r="D38" s="738"/>
      <c r="E38" s="497"/>
      <c r="F38" s="739"/>
      <c r="G38" s="497"/>
      <c r="H38" s="739"/>
      <c r="I38" s="149"/>
      <c r="J38" s="144"/>
      <c r="K38" s="145"/>
    </row>
    <row r="39" spans="1:12" ht="18.5" thickBot="1">
      <c r="A39" s="143"/>
      <c r="B39" s="748" t="s">
        <v>537</v>
      </c>
      <c r="C39" s="749">
        <v>299049.02791354782</v>
      </c>
      <c r="D39" s="750">
        <v>0.24325124718007643</v>
      </c>
      <c r="E39" s="744">
        <v>296633.41303001932</v>
      </c>
      <c r="F39" s="746">
        <v>0.2362857847122421</v>
      </c>
      <c r="G39" s="747">
        <v>271600.20941275376</v>
      </c>
      <c r="H39" s="746">
        <v>0.23352076444589953</v>
      </c>
      <c r="I39" s="148"/>
      <c r="J39" s="144"/>
      <c r="K39" s="145"/>
      <c r="L39" s="144"/>
    </row>
    <row r="40" spans="1:12" ht="10" thickTop="1" thickBot="1">
      <c r="B40" s="150"/>
      <c r="C40" s="616"/>
      <c r="D40" s="616"/>
      <c r="E40" s="616"/>
      <c r="F40" s="148"/>
      <c r="G40" s="150"/>
      <c r="H40" s="150"/>
      <c r="I40" s="150"/>
      <c r="J40" s="144"/>
      <c r="K40" s="145"/>
    </row>
    <row r="41" spans="1:12" ht="15.5" customHeight="1" thickTop="1" thickBot="1">
      <c r="B41" s="6" t="s">
        <v>196</v>
      </c>
      <c r="C41" s="825" t="s">
        <v>659</v>
      </c>
      <c r="D41" s="826"/>
      <c r="E41" s="824" t="s">
        <v>637</v>
      </c>
      <c r="F41" s="824"/>
      <c r="G41" s="824" t="s">
        <v>569</v>
      </c>
      <c r="H41" s="824"/>
      <c r="I41" s="150"/>
      <c r="J41" s="144"/>
      <c r="K41" s="145"/>
    </row>
    <row r="42" spans="1:12" ht="27.5" thickTop="1">
      <c r="A42" s="143"/>
      <c r="B42" s="30" t="s">
        <v>407</v>
      </c>
      <c r="C42" s="59" t="s">
        <v>162</v>
      </c>
      <c r="D42" s="60" t="s">
        <v>163</v>
      </c>
      <c r="E42" s="31" t="s">
        <v>162</v>
      </c>
      <c r="F42" s="31" t="s">
        <v>163</v>
      </c>
      <c r="G42" s="31" t="s">
        <v>162</v>
      </c>
      <c r="H42" s="31" t="s">
        <v>163</v>
      </c>
      <c r="I42" s="148"/>
      <c r="J42" s="144"/>
      <c r="K42" s="150"/>
    </row>
    <row r="43" spans="1:12">
      <c r="A43" s="143"/>
      <c r="B43" s="33" t="s">
        <v>579</v>
      </c>
      <c r="C43" s="751"/>
      <c r="D43" s="752"/>
      <c r="E43" s="753"/>
      <c r="F43" s="753"/>
      <c r="G43" s="753"/>
      <c r="H43" s="753"/>
      <c r="I43" s="149"/>
      <c r="J43" s="147"/>
      <c r="K43" s="151"/>
    </row>
    <row r="44" spans="1:12">
      <c r="A44" s="143"/>
      <c r="B44" s="2" t="s">
        <v>179</v>
      </c>
      <c r="C44" s="754">
        <v>3766.2855490311467</v>
      </c>
      <c r="D44" s="735">
        <v>2.6105296244808679E-3</v>
      </c>
      <c r="E44" s="755">
        <v>5279.4814720168706</v>
      </c>
      <c r="F44" s="737">
        <v>2.8050511189697219E-3</v>
      </c>
      <c r="G44" s="755">
        <v>7083.2404916571813</v>
      </c>
      <c r="H44" s="737">
        <v>4.6230410829872295E-3</v>
      </c>
      <c r="I44" s="132"/>
      <c r="J44" s="147"/>
      <c r="K44" s="131"/>
    </row>
    <row r="45" spans="1:12">
      <c r="A45" s="143"/>
      <c r="B45" s="34" t="s">
        <v>182</v>
      </c>
      <c r="C45" s="754">
        <v>11660.495982532448</v>
      </c>
      <c r="D45" s="735">
        <v>2.8623139230095889E-3</v>
      </c>
      <c r="E45" s="755">
        <v>13371.896504808183</v>
      </c>
      <c r="F45" s="737">
        <v>2.9875527068379537E-3</v>
      </c>
      <c r="G45" s="755">
        <v>14548.751804593889</v>
      </c>
      <c r="H45" s="737">
        <v>3.6503825850909537E-3</v>
      </c>
      <c r="I45" s="132"/>
      <c r="J45" s="147"/>
      <c r="K45" s="131"/>
    </row>
    <row r="46" spans="1:12" ht="18">
      <c r="A46" s="143"/>
      <c r="B46" s="2" t="s">
        <v>185</v>
      </c>
      <c r="C46" s="754">
        <v>3128.4157054338898</v>
      </c>
      <c r="D46" s="735">
        <v>4.1192735280085449E-2</v>
      </c>
      <c r="E46" s="755">
        <v>8003.8379755058759</v>
      </c>
      <c r="F46" s="737">
        <v>3.3766342613146462E-2</v>
      </c>
      <c r="G46" s="755">
        <v>12485.672427260639</v>
      </c>
      <c r="H46" s="737">
        <v>3.4059755528931077E-2</v>
      </c>
      <c r="I46" s="132"/>
      <c r="J46" s="147"/>
      <c r="K46" s="131"/>
    </row>
    <row r="47" spans="1:12" ht="18">
      <c r="A47" s="143"/>
      <c r="B47" s="2" t="s">
        <v>186</v>
      </c>
      <c r="C47" s="754">
        <v>0</v>
      </c>
      <c r="D47" s="735">
        <v>0</v>
      </c>
      <c r="E47" s="755">
        <v>811.45031703363782</v>
      </c>
      <c r="F47" s="737">
        <v>7.0280202634947594E-2</v>
      </c>
      <c r="G47" s="755">
        <v>1956.8034779769243</v>
      </c>
      <c r="H47" s="737">
        <v>6.8925941199961954E-2</v>
      </c>
      <c r="I47" s="132"/>
      <c r="J47" s="147"/>
      <c r="K47" s="147"/>
    </row>
    <row r="48" spans="1:12">
      <c r="A48" s="143"/>
      <c r="B48" s="5" t="s">
        <v>578</v>
      </c>
      <c r="C48" s="760">
        <v>18555.197236997483</v>
      </c>
      <c r="D48" s="761">
        <v>9.273735967456875E-3</v>
      </c>
      <c r="E48" s="762">
        <v>27466.66626936457</v>
      </c>
      <c r="F48" s="763">
        <v>1.3909503442201196E-2</v>
      </c>
      <c r="G48" s="762">
        <v>36074.468201488628</v>
      </c>
      <c r="H48" s="763">
        <v>1.7907071848088509E-2</v>
      </c>
      <c r="I48" s="125"/>
      <c r="J48" s="144"/>
      <c r="K48" s="144"/>
    </row>
    <row r="49" spans="1:12">
      <c r="A49" s="143"/>
      <c r="B49" s="33" t="s">
        <v>535</v>
      </c>
      <c r="C49" s="734"/>
      <c r="D49" s="740"/>
      <c r="E49" s="741"/>
      <c r="F49" s="742"/>
      <c r="G49" s="741"/>
      <c r="H49" s="742"/>
      <c r="I49" s="125"/>
      <c r="J49" s="144"/>
      <c r="K49" s="144"/>
    </row>
    <row r="50" spans="1:12">
      <c r="A50" s="143"/>
      <c r="B50" s="34" t="s">
        <v>187</v>
      </c>
      <c r="C50" s="756">
        <v>14231.997429748142</v>
      </c>
      <c r="D50" s="757"/>
      <c r="E50" s="758">
        <v>15529.19368240111</v>
      </c>
      <c r="F50" s="759"/>
      <c r="G50" s="758">
        <v>18984.995750233924</v>
      </c>
      <c r="H50" s="737"/>
      <c r="I50" s="132"/>
      <c r="J50" s="147"/>
      <c r="K50" s="147"/>
      <c r="L50" s="131"/>
    </row>
    <row r="51" spans="1:12">
      <c r="A51" s="143"/>
      <c r="B51" s="34" t="s">
        <v>190</v>
      </c>
      <c r="C51" s="756">
        <v>1868.3085427314768</v>
      </c>
      <c r="D51" s="757"/>
      <c r="E51" s="758">
        <v>2067.0105047044808</v>
      </c>
      <c r="F51" s="759"/>
      <c r="G51" s="758">
        <v>2536.8095250654787</v>
      </c>
      <c r="H51" s="737"/>
      <c r="I51" s="132"/>
      <c r="J51" s="147"/>
      <c r="K51" s="147"/>
      <c r="L51" s="131"/>
    </row>
    <row r="52" spans="1:12" ht="18">
      <c r="A52" s="143"/>
      <c r="B52" s="23" t="s">
        <v>536</v>
      </c>
      <c r="C52" s="760">
        <v>16100.305972479619</v>
      </c>
      <c r="D52" s="764"/>
      <c r="E52" s="762">
        <v>17596.204187105592</v>
      </c>
      <c r="F52" s="765"/>
      <c r="G52" s="762">
        <v>21521.805275299404</v>
      </c>
      <c r="H52" s="763"/>
      <c r="I52" s="125"/>
      <c r="J52" s="144"/>
      <c r="K52" s="144"/>
    </row>
    <row r="53" spans="1:12">
      <c r="A53" s="143"/>
      <c r="B53" s="1"/>
      <c r="C53" s="602"/>
      <c r="D53" s="738"/>
      <c r="E53" s="497"/>
      <c r="F53" s="739"/>
      <c r="G53" s="497"/>
      <c r="H53" s="739"/>
      <c r="I53" s="132"/>
      <c r="J53" s="147"/>
      <c r="K53" s="144"/>
    </row>
    <row r="54" spans="1:12" ht="18.5" thickBot="1">
      <c r="A54" s="143"/>
      <c r="B54" s="23" t="s">
        <v>537</v>
      </c>
      <c r="C54" s="766">
        <v>34655.503209477101</v>
      </c>
      <c r="D54" s="767">
        <v>5.0747495696991081E-3</v>
      </c>
      <c r="E54" s="762">
        <v>45062.870456470162</v>
      </c>
      <c r="F54" s="763">
        <v>8.57195143270339E-3</v>
      </c>
      <c r="G54" s="762">
        <v>57596.273476788032</v>
      </c>
      <c r="H54" s="763">
        <v>1.1304234743030963E-2</v>
      </c>
      <c r="I54" s="125"/>
      <c r="J54" s="144"/>
      <c r="K54" s="144"/>
      <c r="L54" s="361"/>
    </row>
    <row r="55" spans="1:12" ht="9.5" thickTop="1">
      <c r="A55" s="143"/>
      <c r="B55" s="143"/>
      <c r="C55" s="651"/>
      <c r="D55" s="143"/>
      <c r="E55" s="125"/>
      <c r="F55" s="125"/>
      <c r="G55" s="125"/>
      <c r="H55" s="125"/>
      <c r="I55" s="125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zoomScaleNormal="100" zoomScalePageLayoutView="113" workbookViewId="0">
      <selection activeCell="B2" sqref="B2"/>
    </sheetView>
  </sheetViews>
  <sheetFormatPr baseColWidth="10" defaultColWidth="10.81640625" defaultRowHeight="9"/>
  <cols>
    <col min="1" max="1" width="10.81640625" style="143"/>
    <col min="2" max="2" width="20.453125" style="175" customWidth="1"/>
    <col min="3" max="3" width="6.54296875" style="143" bestFit="1" customWidth="1"/>
    <col min="4" max="4" width="8.26953125" style="143" bestFit="1" customWidth="1"/>
    <col min="5" max="5" width="6.54296875" style="143" bestFit="1" customWidth="1"/>
    <col min="6" max="6" width="8.453125" style="143" bestFit="1" customWidth="1"/>
    <col min="7" max="7" width="6.54296875" style="143" bestFit="1" customWidth="1"/>
    <col min="8" max="8" width="8.26953125" style="143" bestFit="1" customWidth="1"/>
    <col min="9" max="9" width="6.54296875" style="143" bestFit="1" customWidth="1"/>
    <col min="10" max="10" width="8.26953125" style="143" bestFit="1" customWidth="1"/>
    <col min="11" max="11" width="6.54296875" style="143" bestFit="1" customWidth="1"/>
    <col min="12" max="12" width="8.26953125" style="143" bestFit="1" customWidth="1"/>
    <col min="13" max="13" width="10.81640625" style="143"/>
    <col min="14" max="14" width="11.453125" style="143" bestFit="1" customWidth="1"/>
    <col min="15" max="16384" width="10.81640625" style="143"/>
  </cols>
  <sheetData>
    <row r="1" spans="2:15" ht="9.5" thickBot="1">
      <c r="B1" s="97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2:15" ht="10" thickTop="1" thickBot="1">
      <c r="B2" s="432" t="s">
        <v>197</v>
      </c>
      <c r="C2" s="828" t="s">
        <v>660</v>
      </c>
      <c r="D2" s="829"/>
      <c r="E2" s="830" t="s">
        <v>638</v>
      </c>
      <c r="F2" s="831"/>
      <c r="G2" s="830" t="s">
        <v>612</v>
      </c>
      <c r="H2" s="831"/>
      <c r="I2" s="830" t="s">
        <v>602</v>
      </c>
      <c r="J2" s="831"/>
      <c r="K2" s="830" t="s">
        <v>570</v>
      </c>
      <c r="L2" s="831"/>
      <c r="M2" s="146"/>
      <c r="N2" s="146"/>
    </row>
    <row r="3" spans="2:15" ht="27.5" thickTop="1">
      <c r="B3" s="31" t="s">
        <v>86</v>
      </c>
      <c r="C3" s="59" t="s">
        <v>198</v>
      </c>
      <c r="D3" s="60" t="s">
        <v>199</v>
      </c>
      <c r="E3" s="31" t="s">
        <v>198</v>
      </c>
      <c r="F3" s="31" t="s">
        <v>199</v>
      </c>
      <c r="G3" s="31" t="s">
        <v>198</v>
      </c>
      <c r="H3" s="31" t="s">
        <v>199</v>
      </c>
      <c r="I3" s="31" t="s">
        <v>198</v>
      </c>
      <c r="J3" s="31" t="s">
        <v>199</v>
      </c>
      <c r="K3" s="31" t="s">
        <v>198</v>
      </c>
      <c r="L3" s="31" t="s">
        <v>199</v>
      </c>
    </row>
    <row r="4" spans="2:15">
      <c r="B4" s="263" t="s">
        <v>200</v>
      </c>
      <c r="C4" s="61">
        <v>116.05515251018087</v>
      </c>
      <c r="D4" s="62"/>
      <c r="E4" s="63">
        <v>141.37982253578366</v>
      </c>
      <c r="F4" s="64"/>
      <c r="G4" s="63">
        <v>178</v>
      </c>
      <c r="H4" s="64"/>
      <c r="I4" s="63">
        <v>177.53049961104958</v>
      </c>
      <c r="J4" s="64"/>
      <c r="K4" s="63">
        <v>172.67116341325251</v>
      </c>
      <c r="L4" s="64"/>
    </row>
    <row r="5" spans="2:15">
      <c r="B5" s="433" t="s">
        <v>201</v>
      </c>
      <c r="C5" s="212">
        <v>1</v>
      </c>
      <c r="D5" s="213">
        <v>0</v>
      </c>
      <c r="E5" s="48">
        <v>3</v>
      </c>
      <c r="F5" s="49">
        <v>0</v>
      </c>
      <c r="G5" s="48">
        <v>1</v>
      </c>
      <c r="H5" s="49">
        <v>-4.4431910324993877E-3</v>
      </c>
      <c r="I5" s="48">
        <v>1</v>
      </c>
      <c r="J5" s="49">
        <v>-1.3693494030145496E-3</v>
      </c>
      <c r="K5" s="47">
        <v>1</v>
      </c>
      <c r="L5" s="49">
        <v>-2.0082780478777309E-3</v>
      </c>
    </row>
    <row r="6" spans="2:15" ht="18">
      <c r="B6" s="433" t="s">
        <v>202</v>
      </c>
      <c r="C6" s="212"/>
      <c r="D6" s="213">
        <v>3.9296514863257671E-2</v>
      </c>
      <c r="E6" s="47"/>
      <c r="F6" s="49">
        <v>4.3250403456345538E-2</v>
      </c>
      <c r="G6" s="47"/>
      <c r="H6" s="49">
        <v>3.8345612270785388E-2</v>
      </c>
      <c r="I6" s="47"/>
      <c r="J6" s="49">
        <v>3.8875894833505696E-2</v>
      </c>
      <c r="K6" s="47"/>
      <c r="L6" s="49">
        <v>5.1403402641558148E-2</v>
      </c>
    </row>
    <row r="7" spans="2:15" ht="18">
      <c r="B7" s="433" t="s">
        <v>203</v>
      </c>
      <c r="C7" s="212">
        <v>39.356169690616078</v>
      </c>
      <c r="D7" s="213">
        <v>0.43771037176075317</v>
      </c>
      <c r="E7" s="48">
        <v>97.862953252675055</v>
      </c>
      <c r="F7" s="49">
        <v>0.25804288901183969</v>
      </c>
      <c r="G7" s="48">
        <v>182.26940644607512</v>
      </c>
      <c r="H7" s="49">
        <v>0.25827364667877906</v>
      </c>
      <c r="I7" s="48">
        <v>143.85281385239168</v>
      </c>
      <c r="J7" s="49">
        <v>0.27455176830281519</v>
      </c>
      <c r="K7" s="48">
        <v>161.13440293673835</v>
      </c>
      <c r="L7" s="49">
        <v>0.2509009924068103</v>
      </c>
    </row>
    <row r="8" spans="2:15">
      <c r="B8" s="434" t="s">
        <v>204</v>
      </c>
      <c r="C8" s="66">
        <v>220.6149387315173</v>
      </c>
      <c r="D8" s="67"/>
      <c r="E8" s="68">
        <v>217.15706921359879</v>
      </c>
      <c r="F8" s="69"/>
      <c r="G8" s="68">
        <v>244</v>
      </c>
      <c r="H8" s="69"/>
      <c r="I8" s="68">
        <v>297.00275709585458</v>
      </c>
      <c r="J8" s="69"/>
      <c r="K8" s="68">
        <v>277.52369024305233</v>
      </c>
      <c r="L8" s="69"/>
    </row>
    <row r="9" spans="2:15">
      <c r="B9" s="366" t="s">
        <v>169</v>
      </c>
      <c r="C9" s="212">
        <v>43.254877845962966</v>
      </c>
      <c r="D9" s="213">
        <v>6.0116884377777922E-2</v>
      </c>
      <c r="E9" s="48">
        <v>80.046714090475575</v>
      </c>
      <c r="F9" s="49">
        <v>8.6640104108486229E-2</v>
      </c>
      <c r="G9" s="48">
        <v>123.17250393704025</v>
      </c>
      <c r="H9" s="49">
        <v>7.0585992108317896E-2</v>
      </c>
      <c r="I9" s="48">
        <v>139.63314245689216</v>
      </c>
      <c r="J9" s="49">
        <v>7.6142174552176298E-2</v>
      </c>
      <c r="K9" s="48">
        <v>44.165741524942739</v>
      </c>
      <c r="L9" s="49">
        <v>6.3700471727764968E-2</v>
      </c>
      <c r="O9" s="146"/>
    </row>
    <row r="10" spans="2:15">
      <c r="B10" s="366" t="s">
        <v>205</v>
      </c>
      <c r="C10" s="212">
        <v>110.46400155769518</v>
      </c>
      <c r="D10" s="213">
        <v>4.5083064406019703E-2</v>
      </c>
      <c r="E10" s="48">
        <v>125.58335409931045</v>
      </c>
      <c r="F10" s="49">
        <v>5.106960694284312E-2</v>
      </c>
      <c r="G10" s="48">
        <v>232.88515937967708</v>
      </c>
      <c r="H10" s="49">
        <v>5.0511092062578158E-2</v>
      </c>
      <c r="I10" s="48">
        <v>303.03328679176838</v>
      </c>
      <c r="J10" s="49">
        <v>4.4314020650002554E-2</v>
      </c>
      <c r="K10" s="48">
        <v>288.25420934214753</v>
      </c>
      <c r="L10" s="49">
        <v>4.3570889699642734E-2</v>
      </c>
      <c r="O10" s="146"/>
    </row>
    <row r="11" spans="2:15">
      <c r="B11" s="366" t="s">
        <v>206</v>
      </c>
      <c r="C11" s="212">
        <v>83.003973161810549</v>
      </c>
      <c r="D11" s="213">
        <v>4.2926201528142215E-2</v>
      </c>
      <c r="E11" s="48">
        <v>90.286510541942221</v>
      </c>
      <c r="F11" s="49">
        <v>4.565423284188104E-2</v>
      </c>
      <c r="G11" s="48">
        <v>69.518892084619466</v>
      </c>
      <c r="H11" s="49">
        <v>3.9979391323800836E-2</v>
      </c>
      <c r="I11" s="48">
        <v>88.553626968074624</v>
      </c>
      <c r="J11" s="49">
        <v>4.5427495909482959E-2</v>
      </c>
      <c r="K11" s="48">
        <v>91.493485015260731</v>
      </c>
      <c r="L11" s="49">
        <v>4.5351493851663212E-2</v>
      </c>
      <c r="O11" s="146"/>
    </row>
    <row r="12" spans="2:15">
      <c r="B12" s="366" t="s">
        <v>207</v>
      </c>
      <c r="C12" s="212">
        <v>608.66828221927233</v>
      </c>
      <c r="D12" s="213">
        <v>7.2529349929033329E-2</v>
      </c>
      <c r="E12" s="48">
        <v>563.5847784613087</v>
      </c>
      <c r="F12" s="49">
        <v>8.6086302761589836E-2</v>
      </c>
      <c r="G12" s="48">
        <v>618</v>
      </c>
      <c r="H12" s="49">
        <v>7.2418771808749144E-2</v>
      </c>
      <c r="I12" s="48">
        <v>610</v>
      </c>
      <c r="J12" s="49">
        <v>8.4846464025060991E-2</v>
      </c>
      <c r="K12" s="48">
        <v>705.27992106030183</v>
      </c>
      <c r="L12" s="49">
        <v>8.565223324957727E-2</v>
      </c>
      <c r="O12" s="146"/>
    </row>
    <row r="13" spans="2:15">
      <c r="B13" s="366" t="s">
        <v>208</v>
      </c>
      <c r="C13" s="212">
        <v>514.47508113432036</v>
      </c>
      <c r="D13" s="213">
        <v>1.061746432921851E-2</v>
      </c>
      <c r="E13" s="48">
        <v>499.43210484606237</v>
      </c>
      <c r="F13" s="49">
        <v>1.0969626934476463E-2</v>
      </c>
      <c r="G13" s="48">
        <v>472.2907579657271</v>
      </c>
      <c r="H13" s="49">
        <v>8.3936376105330727E-3</v>
      </c>
      <c r="I13" s="48">
        <v>438.14119959826684</v>
      </c>
      <c r="J13" s="49">
        <v>7.7936076485724849E-3</v>
      </c>
      <c r="K13" s="48">
        <v>423.07958859640888</v>
      </c>
      <c r="L13" s="49">
        <v>7.6208282348110661E-3</v>
      </c>
      <c r="O13" s="146"/>
    </row>
    <row r="14" spans="2:15">
      <c r="B14" s="366" t="s">
        <v>209</v>
      </c>
      <c r="C14" s="212">
        <v>88.407129187030236</v>
      </c>
      <c r="D14" s="213">
        <v>6.8271291273486176E-2</v>
      </c>
      <c r="E14" s="48">
        <v>95</v>
      </c>
      <c r="F14" s="49">
        <v>0.08</v>
      </c>
      <c r="G14" s="48">
        <v>103.7465988670381</v>
      </c>
      <c r="H14" s="49">
        <v>7.0503885990768012E-2</v>
      </c>
      <c r="I14" s="48">
        <v>156.99025762728488</v>
      </c>
      <c r="J14" s="49">
        <v>5.6011878454922592E-3</v>
      </c>
      <c r="K14" s="48">
        <v>91.824222793017384</v>
      </c>
      <c r="L14" s="49">
        <v>7.7855280003585339E-2</v>
      </c>
      <c r="O14" s="146"/>
    </row>
    <row r="15" spans="2:15">
      <c r="B15" s="366" t="s">
        <v>210</v>
      </c>
      <c r="C15" s="212">
        <v>19.332740645109315</v>
      </c>
      <c r="D15" s="213">
        <v>1.547453235640155E-2</v>
      </c>
      <c r="E15" s="48">
        <v>16</v>
      </c>
      <c r="F15" s="49">
        <v>0.01</v>
      </c>
      <c r="G15" s="48">
        <v>10.596017043915619</v>
      </c>
      <c r="H15" s="49">
        <v>2.5888057149072344E-2</v>
      </c>
      <c r="I15" s="48">
        <v>92.846002324750955</v>
      </c>
      <c r="J15" s="49">
        <v>8.2012343992917264E-2</v>
      </c>
      <c r="K15" s="48">
        <v>22.630134329542951</v>
      </c>
      <c r="L15" s="49">
        <v>1.2953040313676259E-2</v>
      </c>
      <c r="O15" s="146"/>
    </row>
    <row r="16" spans="2:15">
      <c r="B16" s="366" t="s">
        <v>211</v>
      </c>
      <c r="C16" s="212">
        <v>117.61047479307538</v>
      </c>
      <c r="D16" s="213">
        <v>8.9445603424812906E-3</v>
      </c>
      <c r="E16" s="48">
        <v>62</v>
      </c>
      <c r="F16" s="49">
        <v>1.4966046087663663E-2</v>
      </c>
      <c r="G16" s="48">
        <v>59.573585479198982</v>
      </c>
      <c r="H16" s="49">
        <v>1.4334428346941588E-2</v>
      </c>
      <c r="I16" s="48">
        <v>23.358978761374384</v>
      </c>
      <c r="J16" s="49">
        <v>1.7938165530589485E-2</v>
      </c>
      <c r="K16" s="48">
        <v>76.42588756129966</v>
      </c>
      <c r="L16" s="49">
        <v>1.3784215593764538E-2</v>
      </c>
      <c r="O16" s="146"/>
    </row>
    <row r="17" spans="2:12" ht="18">
      <c r="B17" s="240" t="s">
        <v>212</v>
      </c>
      <c r="C17" s="214">
        <v>527.31820822416159</v>
      </c>
      <c r="D17" s="215">
        <v>1.389236729801774E-2</v>
      </c>
      <c r="E17" s="52">
        <v>470.87812815161919</v>
      </c>
      <c r="F17" s="53">
        <v>1.4570819478756275E-2</v>
      </c>
      <c r="G17" s="52">
        <v>483.97647620433696</v>
      </c>
      <c r="H17" s="53">
        <v>1.0009408803533284E-2</v>
      </c>
      <c r="I17" s="52">
        <v>409.95403403571737</v>
      </c>
      <c r="J17" s="53">
        <v>8.3544339720122377E-3</v>
      </c>
      <c r="K17" s="52">
        <v>399.41828466102339</v>
      </c>
      <c r="L17" s="53">
        <v>8.0605657233036778E-3</v>
      </c>
    </row>
    <row r="18" spans="2:12" ht="18">
      <c r="B18" s="238" t="s">
        <v>213</v>
      </c>
      <c r="C18" s="212"/>
      <c r="D18" s="213">
        <v>9.5354344483724388E-2</v>
      </c>
      <c r="E18" s="47"/>
      <c r="F18" s="49">
        <v>9.7382896976795613E-2</v>
      </c>
      <c r="G18" s="47"/>
      <c r="H18" s="49">
        <v>8.5042598202089037E-2</v>
      </c>
      <c r="I18" s="47"/>
      <c r="J18" s="49">
        <v>0.10456146160644506</v>
      </c>
      <c r="K18" s="47"/>
      <c r="L18" s="49">
        <v>9.6504971892008448E-2</v>
      </c>
    </row>
    <row r="19" spans="2:12" ht="27">
      <c r="B19" s="31" t="s">
        <v>142</v>
      </c>
      <c r="C19" s="59" t="s">
        <v>198</v>
      </c>
      <c r="D19" s="60" t="s">
        <v>523</v>
      </c>
      <c r="E19" s="31" t="s">
        <v>198</v>
      </c>
      <c r="F19" s="31" t="s">
        <v>523</v>
      </c>
      <c r="G19" s="31" t="s">
        <v>198</v>
      </c>
      <c r="H19" s="31" t="s">
        <v>523</v>
      </c>
      <c r="I19" s="31" t="s">
        <v>198</v>
      </c>
      <c r="J19" s="31" t="s">
        <v>523</v>
      </c>
      <c r="K19" s="31" t="s">
        <v>198</v>
      </c>
      <c r="L19" s="31" t="s">
        <v>523</v>
      </c>
    </row>
    <row r="20" spans="2:12">
      <c r="B20" s="434" t="s">
        <v>524</v>
      </c>
      <c r="C20" s="66">
        <v>251.31817370981784</v>
      </c>
      <c r="D20" s="70"/>
      <c r="E20" s="68">
        <v>322.23678474606521</v>
      </c>
      <c r="F20" s="65"/>
      <c r="G20" s="68">
        <v>254.16341787057047</v>
      </c>
      <c r="H20" s="65"/>
      <c r="I20" s="68">
        <v>254.16341787057047</v>
      </c>
      <c r="J20" s="65"/>
      <c r="K20" s="68">
        <v>328.17188585505653</v>
      </c>
      <c r="L20" s="65"/>
    </row>
    <row r="21" spans="2:12">
      <c r="B21" s="433" t="s">
        <v>201</v>
      </c>
      <c r="C21" s="216">
        <v>1</v>
      </c>
      <c r="D21" s="217">
        <v>0.13013569788276325</v>
      </c>
      <c r="E21" s="50">
        <v>3</v>
      </c>
      <c r="F21" s="56">
        <v>0.13845778131604619</v>
      </c>
      <c r="G21" s="50">
        <v>1</v>
      </c>
      <c r="H21" s="56">
        <v>0.1457882292879801</v>
      </c>
      <c r="I21" s="50">
        <v>1</v>
      </c>
      <c r="J21" s="56">
        <v>0.14085985094210288</v>
      </c>
      <c r="K21" s="50">
        <v>1</v>
      </c>
      <c r="L21" s="56">
        <v>0.12083249581550352</v>
      </c>
    </row>
    <row r="22" spans="2:12" ht="18">
      <c r="B22" s="433" t="s">
        <v>202</v>
      </c>
      <c r="C22" s="216">
        <v>0</v>
      </c>
      <c r="D22" s="217">
        <v>0.35034727070425659</v>
      </c>
      <c r="E22" s="50"/>
      <c r="F22" s="56">
        <v>0.35679283270997275</v>
      </c>
      <c r="G22" s="50"/>
      <c r="H22" s="56">
        <v>0.34122928364413796</v>
      </c>
      <c r="I22" s="50"/>
      <c r="J22" s="56">
        <v>0.21239881685363141</v>
      </c>
      <c r="K22" s="50"/>
      <c r="L22" s="56">
        <v>0.3536105449621465</v>
      </c>
    </row>
    <row r="23" spans="2:12" ht="18">
      <c r="B23" s="433" t="s">
        <v>203</v>
      </c>
      <c r="C23" s="216">
        <v>178.1732667770282</v>
      </c>
      <c r="D23" s="217">
        <v>0.15387278244450653</v>
      </c>
      <c r="E23" s="55">
        <v>515.93114021156089</v>
      </c>
      <c r="F23" s="56">
        <v>0.13126544194844356</v>
      </c>
      <c r="G23" s="55">
        <v>912.55723877984167</v>
      </c>
      <c r="H23" s="56">
        <v>0.11131432401185963</v>
      </c>
      <c r="I23" s="55">
        <v>215.99944214826971</v>
      </c>
      <c r="J23" s="56">
        <v>0.18492726063261811</v>
      </c>
      <c r="K23" s="55">
        <v>293.40304372954773</v>
      </c>
      <c r="L23" s="56">
        <v>0.13210503906986523</v>
      </c>
    </row>
    <row r="24" spans="2:12" s="154" customFormat="1">
      <c r="B24" s="434" t="s">
        <v>525</v>
      </c>
      <c r="C24" s="61">
        <v>377.86222613429015</v>
      </c>
      <c r="D24" s="62">
        <v>0.30840467936937094</v>
      </c>
      <c r="E24" s="63">
        <v>399.40818091905538</v>
      </c>
      <c r="F24" s="64">
        <v>0.28847934012932935</v>
      </c>
      <c r="G24" s="63">
        <v>338.94624889582633</v>
      </c>
      <c r="H24" s="64">
        <v>0.33384006206414318</v>
      </c>
      <c r="I24" s="63">
        <v>347.60684916082135</v>
      </c>
      <c r="J24" s="64">
        <v>0.36860506461179032</v>
      </c>
      <c r="K24" s="63">
        <v>446.47141711749987</v>
      </c>
      <c r="L24" s="64">
        <v>0.30980375687318612</v>
      </c>
    </row>
    <row r="25" spans="2:12" ht="18">
      <c r="B25" s="240" t="s">
        <v>212</v>
      </c>
      <c r="C25" s="218">
        <v>380.70127624943478</v>
      </c>
      <c r="D25" s="219">
        <v>2.2114677726275116E-2</v>
      </c>
      <c r="E25" s="57">
        <v>395.3368345811204</v>
      </c>
      <c r="F25" s="58">
        <v>2.2600576607430083E-2</v>
      </c>
      <c r="G25" s="57">
        <v>424.22744690973741</v>
      </c>
      <c r="H25" s="58">
        <v>3.2295780995885058E-2</v>
      </c>
      <c r="I25" s="57">
        <v>456.20860732119507</v>
      </c>
      <c r="J25" s="58">
        <v>3.6191630942311197E-2</v>
      </c>
      <c r="K25" s="57">
        <v>468.12648742606427</v>
      </c>
      <c r="L25" s="58">
        <v>3.662749475736677E-2</v>
      </c>
    </row>
    <row r="26" spans="2:12" ht="18">
      <c r="B26" s="238" t="s">
        <v>213</v>
      </c>
      <c r="C26" s="216"/>
      <c r="D26" s="217">
        <v>2.2218239939827841E-2</v>
      </c>
      <c r="E26" s="55"/>
      <c r="F26" s="56">
        <v>2.6434670910635925E-2</v>
      </c>
      <c r="G26" s="55"/>
      <c r="H26" s="56">
        <v>2.2583541555654969E-2</v>
      </c>
      <c r="I26" s="55"/>
      <c r="J26" s="56">
        <v>4.2958865666579193E-2</v>
      </c>
      <c r="K26" s="55"/>
      <c r="L26" s="56">
        <v>3.8334337089375392E-2</v>
      </c>
    </row>
    <row r="27" spans="2:12" s="154" customFormat="1" ht="9.5" thickBot="1">
      <c r="B27" s="432" t="s">
        <v>214</v>
      </c>
      <c r="C27" s="71"/>
      <c r="D27" s="72"/>
      <c r="E27" s="73"/>
      <c r="F27" s="73"/>
      <c r="G27" s="73"/>
      <c r="H27" s="73"/>
      <c r="I27" s="73"/>
      <c r="J27" s="73"/>
      <c r="K27" s="73"/>
      <c r="L27" s="73"/>
    </row>
    <row r="28" spans="2:12" ht="27.5" thickTop="1">
      <c r="B28" s="31" t="s">
        <v>86</v>
      </c>
      <c r="C28" s="59" t="s">
        <v>198</v>
      </c>
      <c r="D28" s="60" t="s">
        <v>526</v>
      </c>
      <c r="E28" s="31" t="s">
        <v>198</v>
      </c>
      <c r="F28" s="31" t="s">
        <v>526</v>
      </c>
      <c r="G28" s="31" t="s">
        <v>198</v>
      </c>
      <c r="H28" s="31" t="s">
        <v>526</v>
      </c>
      <c r="I28" s="31" t="s">
        <v>198</v>
      </c>
      <c r="J28" s="31" t="s">
        <v>526</v>
      </c>
      <c r="K28" s="31" t="s">
        <v>198</v>
      </c>
      <c r="L28" s="31" t="s">
        <v>526</v>
      </c>
    </row>
    <row r="29" spans="2:12" s="154" customFormat="1">
      <c r="B29" s="434" t="s">
        <v>215</v>
      </c>
      <c r="C29" s="66">
        <v>41.763009585956411</v>
      </c>
      <c r="D29" s="67"/>
      <c r="E29" s="68">
        <v>21.13357213799631</v>
      </c>
      <c r="F29" s="69"/>
      <c r="G29" s="68">
        <v>24.162283380883252</v>
      </c>
      <c r="H29" s="69"/>
      <c r="I29" s="68">
        <v>21.57503893398712</v>
      </c>
      <c r="J29" s="69"/>
      <c r="K29" s="68">
        <v>25.122253763216602</v>
      </c>
      <c r="L29" s="69"/>
    </row>
    <row r="30" spans="2:12" s="154" customFormat="1">
      <c r="B30" s="434" t="s">
        <v>84</v>
      </c>
      <c r="C30" s="66">
        <v>40.364489404625296</v>
      </c>
      <c r="D30" s="67">
        <v>0.88789316563791598</v>
      </c>
      <c r="E30" s="68">
        <v>16.301162613969957</v>
      </c>
      <c r="F30" s="69">
        <v>0.9</v>
      </c>
      <c r="G30" s="68">
        <v>20.332635265241585</v>
      </c>
      <c r="H30" s="69">
        <v>0.85700853893573947</v>
      </c>
      <c r="I30" s="68">
        <v>17.512389106256851</v>
      </c>
      <c r="J30" s="69">
        <v>0.91089743171436388</v>
      </c>
      <c r="K30" s="68">
        <v>18.766020856604428</v>
      </c>
      <c r="L30" s="69">
        <v>0.8709369834764682</v>
      </c>
    </row>
    <row r="31" spans="2:12">
      <c r="B31" s="433" t="s">
        <v>216</v>
      </c>
      <c r="C31" s="212">
        <v>41.108864823812723</v>
      </c>
      <c r="D31" s="213">
        <v>0.85477603162046301</v>
      </c>
      <c r="E31" s="48">
        <v>16.147039526493518</v>
      </c>
      <c r="F31" s="49">
        <v>0.87</v>
      </c>
      <c r="G31" s="48">
        <v>19.88917288155082</v>
      </c>
      <c r="H31" s="49">
        <v>0.80257850372176009</v>
      </c>
      <c r="I31" s="48">
        <v>16.831862004318051</v>
      </c>
      <c r="J31" s="49">
        <v>0.85463236050422708</v>
      </c>
      <c r="K31" s="48">
        <v>18.147169233136651</v>
      </c>
      <c r="L31" s="49">
        <v>0.81189779534770301</v>
      </c>
    </row>
    <row r="32" spans="2:12" ht="18">
      <c r="B32" s="366" t="s">
        <v>217</v>
      </c>
      <c r="C32" s="212"/>
      <c r="D32" s="213">
        <v>0.24317327851202605</v>
      </c>
      <c r="E32" s="47"/>
      <c r="F32" s="49">
        <v>0.3</v>
      </c>
      <c r="G32" s="47"/>
      <c r="H32" s="49">
        <v>0.23162985386572527</v>
      </c>
      <c r="I32" s="47"/>
      <c r="J32" s="49">
        <v>0.27508653647046283</v>
      </c>
      <c r="K32" s="47"/>
      <c r="L32" s="49">
        <v>0.23783928857884942</v>
      </c>
    </row>
    <row r="33" spans="2:14">
      <c r="B33" s="366" t="s">
        <v>182</v>
      </c>
      <c r="C33" s="212">
        <v>1</v>
      </c>
      <c r="D33" s="213">
        <v>0.24961521006994164</v>
      </c>
      <c r="E33" s="48">
        <v>2.8956483375179136</v>
      </c>
      <c r="F33" s="49">
        <v>0.28999999999999998</v>
      </c>
      <c r="G33" s="48">
        <v>1</v>
      </c>
      <c r="H33" s="49">
        <v>0.22211512732112706</v>
      </c>
      <c r="I33" s="48">
        <v>1</v>
      </c>
      <c r="J33" s="49">
        <v>0.22445637590906037</v>
      </c>
      <c r="K33" s="48">
        <v>1</v>
      </c>
      <c r="L33" s="49">
        <v>0.23215155652965644</v>
      </c>
    </row>
    <row r="34" spans="2:14">
      <c r="B34" s="366" t="s">
        <v>218</v>
      </c>
      <c r="C34" s="212">
        <v>26.58083980625667</v>
      </c>
      <c r="D34" s="213">
        <v>0.28798651982939272</v>
      </c>
      <c r="E34" s="48">
        <v>26.314431268109779</v>
      </c>
      <c r="F34" s="49">
        <v>0.26771516883540125</v>
      </c>
      <c r="G34" s="48">
        <v>27.556827985594289</v>
      </c>
      <c r="H34" s="49">
        <v>0.33650491349238087</v>
      </c>
      <c r="I34" s="48">
        <v>25.603603863755065</v>
      </c>
      <c r="J34" s="49">
        <v>0.3473312763418322</v>
      </c>
      <c r="K34" s="48">
        <v>25.023609947662024</v>
      </c>
      <c r="L34" s="49">
        <v>0.33085697996239433</v>
      </c>
    </row>
    <row r="35" spans="2:14">
      <c r="B35" s="366" t="s">
        <v>684</v>
      </c>
      <c r="C35" s="212">
        <v>232.93942969790842</v>
      </c>
      <c r="D35" s="213">
        <v>7.4001023209102651E-2</v>
      </c>
      <c r="E35" s="48">
        <v>97.470474716665478</v>
      </c>
      <c r="F35" s="49">
        <v>1.2589822166715916E-2</v>
      </c>
      <c r="G35" s="48">
        <v>150.9150993691828</v>
      </c>
      <c r="H35" s="49">
        <v>1.2328609042526847E-2</v>
      </c>
      <c r="I35" s="48">
        <v>82.164531580065372</v>
      </c>
      <c r="J35" s="49">
        <v>7.7581717828717435E-3</v>
      </c>
      <c r="K35" s="48">
        <v>172.50266315083434</v>
      </c>
      <c r="L35" s="49">
        <v>1.1049970276802927E-2</v>
      </c>
    </row>
    <row r="36" spans="2:14">
      <c r="B36" s="433" t="s">
        <v>219</v>
      </c>
      <c r="C36" s="212">
        <v>19.153286088285999</v>
      </c>
      <c r="D36" s="213">
        <v>3.2703655040879499E-2</v>
      </c>
      <c r="E36" s="48">
        <v>22.002412423643296</v>
      </c>
      <c r="F36" s="49">
        <v>3.1584698174620444E-2</v>
      </c>
      <c r="G36" s="48">
        <v>26.773318761518258</v>
      </c>
      <c r="H36" s="49">
        <v>5.4000879284547595E-2</v>
      </c>
      <c r="I36" s="48">
        <v>27.482239484030977</v>
      </c>
      <c r="J36" s="49">
        <v>5.5712756686055714E-2</v>
      </c>
      <c r="K36" s="48">
        <v>27.234506891286607</v>
      </c>
      <c r="L36" s="49">
        <v>5.8499433759381089E-2</v>
      </c>
    </row>
    <row r="37" spans="2:14">
      <c r="B37" s="433" t="s">
        <v>220</v>
      </c>
      <c r="C37" s="700">
        <v>94.360583498521422</v>
      </c>
      <c r="D37" s="701">
        <v>3.6610092207428327E-3</v>
      </c>
      <c r="E37" s="48">
        <v>96</v>
      </c>
      <c r="F37" s="49">
        <v>0.01</v>
      </c>
      <c r="G37" s="48">
        <v>47.939491434547563</v>
      </c>
      <c r="H37" s="49">
        <v>2.5244943872230574E-3</v>
      </c>
      <c r="I37" s="48">
        <v>39.883960754328143</v>
      </c>
      <c r="J37" s="49">
        <v>5.1555478925903358E-3</v>
      </c>
      <c r="K37" s="48">
        <v>32.360894104252111</v>
      </c>
      <c r="L37" s="49">
        <v>6.3367954074631527E-3</v>
      </c>
    </row>
    <row r="38" spans="2:14" ht="18">
      <c r="B38" s="433" t="s">
        <v>221</v>
      </c>
      <c r="C38" s="212"/>
      <c r="D38" s="213">
        <v>4.9730860092479137E-2</v>
      </c>
      <c r="E38" s="47"/>
      <c r="F38" s="49">
        <v>3.5287675389180387E-2</v>
      </c>
      <c r="G38" s="47"/>
      <c r="H38" s="49">
        <v>3.6769000354698107E-2</v>
      </c>
      <c r="I38" s="47"/>
      <c r="J38" s="49">
        <v>4.6944036414822005E-2</v>
      </c>
      <c r="K38" s="47"/>
      <c r="L38" s="49">
        <v>5.5043637078269335E-2</v>
      </c>
    </row>
    <row r="39" spans="2:14" ht="32.15" customHeight="1">
      <c r="B39" s="31" t="s">
        <v>142</v>
      </c>
      <c r="C39" s="59" t="s">
        <v>198</v>
      </c>
      <c r="D39" s="60" t="s">
        <v>527</v>
      </c>
      <c r="E39" s="31" t="s">
        <v>198</v>
      </c>
      <c r="F39" s="31" t="s">
        <v>527</v>
      </c>
      <c r="G39" s="31" t="s">
        <v>198</v>
      </c>
      <c r="H39" s="31" t="s">
        <v>527</v>
      </c>
      <c r="I39" s="31" t="s">
        <v>198</v>
      </c>
      <c r="J39" s="31" t="s">
        <v>527</v>
      </c>
      <c r="K39" s="31" t="s">
        <v>198</v>
      </c>
      <c r="L39" s="31" t="s">
        <v>527</v>
      </c>
      <c r="N39" s="157"/>
    </row>
    <row r="40" spans="2:14" s="154" customFormat="1">
      <c r="B40" s="434" t="s">
        <v>222</v>
      </c>
      <c r="C40" s="66">
        <v>38.30937031337227</v>
      </c>
      <c r="D40" s="67"/>
      <c r="E40" s="68">
        <v>27.662415911124043</v>
      </c>
      <c r="F40" s="69"/>
      <c r="G40" s="68">
        <v>38.214249487052903</v>
      </c>
      <c r="H40" s="69"/>
      <c r="I40" s="68">
        <v>49.298353954625938</v>
      </c>
      <c r="J40" s="69"/>
      <c r="K40" s="68">
        <v>59.913807592774191</v>
      </c>
      <c r="L40" s="69"/>
    </row>
    <row r="41" spans="2:14" s="154" customFormat="1">
      <c r="B41" s="434" t="s">
        <v>84</v>
      </c>
      <c r="C41" s="66">
        <v>32.903569744901617</v>
      </c>
      <c r="D41" s="67">
        <v>0.7194331485802592</v>
      </c>
      <c r="E41" s="68">
        <v>16.483233995633491</v>
      </c>
      <c r="F41" s="69">
        <v>0.77961005828758345</v>
      </c>
      <c r="G41" s="68">
        <v>11.632785773373579</v>
      </c>
      <c r="H41" s="69">
        <v>0.70048932017636378</v>
      </c>
      <c r="I41" s="68">
        <v>13.375653880203236</v>
      </c>
      <c r="J41" s="69">
        <v>0.67723791453358895</v>
      </c>
      <c r="K41" s="68">
        <v>15.600340865693846</v>
      </c>
      <c r="L41" s="69">
        <v>0.57194109086867295</v>
      </c>
    </row>
    <row r="42" spans="2:14">
      <c r="B42" s="433" t="s">
        <v>216</v>
      </c>
      <c r="C42" s="212">
        <v>32.973104073885352</v>
      </c>
      <c r="D42" s="213">
        <v>0.69331279109800648</v>
      </c>
      <c r="E42" s="48">
        <v>16.49553875785309</v>
      </c>
      <c r="F42" s="49">
        <v>0.75147958254612612</v>
      </c>
      <c r="G42" s="48">
        <v>11.640700596005122</v>
      </c>
      <c r="H42" s="49">
        <v>0.67723941240066876</v>
      </c>
      <c r="I42" s="48">
        <v>13.38518474182275</v>
      </c>
      <c r="J42" s="49">
        <v>0.65422591552223264</v>
      </c>
      <c r="K42" s="48">
        <v>15.611707916862178</v>
      </c>
      <c r="L42" s="49">
        <v>0.55173767466422186</v>
      </c>
    </row>
    <row r="43" spans="2:14" ht="18">
      <c r="B43" s="366" t="s">
        <v>217</v>
      </c>
      <c r="C43" s="212"/>
      <c r="D43" s="213">
        <v>0.56268613358454878</v>
      </c>
      <c r="E43" s="47"/>
      <c r="F43" s="49">
        <v>0.35352476648769893</v>
      </c>
      <c r="G43" s="47"/>
      <c r="H43" s="49">
        <v>0.31762209071446151</v>
      </c>
      <c r="I43" s="47"/>
      <c r="J43" s="49">
        <v>0.31085271919477131</v>
      </c>
      <c r="K43" s="47"/>
      <c r="L43" s="49">
        <v>0.25654130286456123</v>
      </c>
    </row>
    <row r="44" spans="2:14">
      <c r="B44" s="366" t="s">
        <v>182</v>
      </c>
      <c r="C44" s="212">
        <v>1</v>
      </c>
      <c r="D44" s="213">
        <v>7.6909764835234673E-3</v>
      </c>
      <c r="E44" s="48">
        <v>3</v>
      </c>
      <c r="F44" s="49">
        <v>0.25440242362161425</v>
      </c>
      <c r="G44" s="48">
        <v>1</v>
      </c>
      <c r="H44" s="49">
        <v>0.25788933644833328</v>
      </c>
      <c r="I44" s="48">
        <v>1</v>
      </c>
      <c r="J44" s="49">
        <v>0.25229447699455282</v>
      </c>
      <c r="K44" s="48">
        <v>1</v>
      </c>
      <c r="L44" s="49">
        <v>0.20225254635398027</v>
      </c>
    </row>
    <row r="45" spans="2:14">
      <c r="B45" s="366" t="s">
        <v>218</v>
      </c>
      <c r="C45" s="212">
        <v>34.973372746717807</v>
      </c>
      <c r="D45" s="213">
        <v>0.12293568102993434</v>
      </c>
      <c r="E45" s="48">
        <v>40.412226663897442</v>
      </c>
      <c r="F45" s="49">
        <v>0.14355239243681292</v>
      </c>
      <c r="G45" s="48">
        <v>38.615806901634485</v>
      </c>
      <c r="H45" s="49">
        <v>0.10172798523787398</v>
      </c>
      <c r="I45" s="48">
        <v>47.693020093544277</v>
      </c>
      <c r="J45" s="49">
        <v>9.1078719332908634E-2</v>
      </c>
      <c r="K45" s="48">
        <v>47.407850571794597</v>
      </c>
      <c r="L45" s="49">
        <v>9.2943825445680278E-2</v>
      </c>
    </row>
    <row r="46" spans="2:14">
      <c r="B46" s="433" t="s">
        <v>219</v>
      </c>
      <c r="C46" s="212"/>
      <c r="D46" s="213">
        <v>2.611044820332005E-2</v>
      </c>
      <c r="E46" s="48"/>
      <c r="F46" s="49">
        <v>2.8124896546022803E-2</v>
      </c>
      <c r="G46" s="48"/>
      <c r="H46" s="49">
        <v>2.3244667240730297E-2</v>
      </c>
      <c r="I46" s="48"/>
      <c r="J46" s="49">
        <v>2.2997967312587277E-2</v>
      </c>
      <c r="K46" s="48"/>
      <c r="L46" s="49">
        <v>2.0185374730325424E-2</v>
      </c>
    </row>
    <row r="47" spans="2:14">
      <c r="B47" s="433" t="s">
        <v>220</v>
      </c>
      <c r="C47" s="212"/>
      <c r="D47" s="213">
        <v>1.5259648658308781E-2</v>
      </c>
      <c r="E47" s="48"/>
      <c r="F47" s="49">
        <v>1.9712160304601468E-2</v>
      </c>
      <c r="G47" s="48"/>
      <c r="H47" s="49">
        <v>1.8391230514581035E-2</v>
      </c>
      <c r="I47" s="48"/>
      <c r="J47" s="49">
        <v>1.5106006384961507E-2</v>
      </c>
      <c r="K47" s="48"/>
      <c r="L47" s="49">
        <v>1.6472824819974072E-2</v>
      </c>
    </row>
    <row r="48" spans="2:14" ht="18.5" thickBot="1">
      <c r="B48" s="238" t="s">
        <v>223</v>
      </c>
      <c r="C48" s="220">
        <v>0</v>
      </c>
      <c r="D48" s="221">
        <v>0</v>
      </c>
      <c r="E48" s="55">
        <v>0</v>
      </c>
      <c r="F48" s="56">
        <v>0</v>
      </c>
      <c r="G48" s="55">
        <v>49</v>
      </c>
      <c r="H48" s="56">
        <v>2.7718835970317292E-2</v>
      </c>
      <c r="I48" s="55">
        <v>141</v>
      </c>
      <c r="J48" s="56">
        <v>2.72477615171971E-2</v>
      </c>
      <c r="K48" s="55">
        <v>232</v>
      </c>
      <c r="L48" s="56">
        <v>2.5911539782709131E-2</v>
      </c>
    </row>
    <row r="49" spans="3:4" ht="9.5" thickTop="1">
      <c r="C49" s="152"/>
      <c r="D49" s="152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18"/>
  <sheetViews>
    <sheetView showGridLines="0" zoomScaleNormal="100" zoomScalePageLayoutView="192" workbookViewId="0"/>
  </sheetViews>
  <sheetFormatPr baseColWidth="10" defaultColWidth="10.81640625" defaultRowHeight="9"/>
  <cols>
    <col min="1" max="1" width="10.81640625" style="143"/>
    <col min="2" max="2" width="24.7265625" style="143" bestFit="1" customWidth="1"/>
    <col min="3" max="3" width="8.7265625" style="143" bestFit="1" customWidth="1"/>
    <col min="4" max="4" width="10" style="143" bestFit="1" customWidth="1"/>
    <col min="5" max="5" width="8.54296875" style="143" bestFit="1" customWidth="1"/>
    <col min="6" max="6" width="7.26953125" style="143" bestFit="1" customWidth="1"/>
    <col min="7" max="7" width="6.453125" style="143" bestFit="1" customWidth="1"/>
    <col min="8" max="9" width="7.54296875" style="143" bestFit="1" customWidth="1"/>
    <col min="10" max="16384" width="10.81640625" style="143"/>
  </cols>
  <sheetData>
    <row r="1" spans="2:9" ht="9.5" thickBot="1"/>
    <row r="2" spans="2:9" ht="9.5" thickTop="1">
      <c r="B2" s="33" t="s">
        <v>8</v>
      </c>
      <c r="C2" s="90"/>
      <c r="D2" s="18"/>
      <c r="E2" s="18"/>
      <c r="F2" s="18"/>
      <c r="G2" s="18"/>
      <c r="H2" s="832" t="s">
        <v>21</v>
      </c>
      <c r="I2" s="832"/>
    </row>
    <row r="3" spans="2:9" ht="27.5" thickBot="1">
      <c r="B3" s="35" t="s">
        <v>407</v>
      </c>
      <c r="C3" s="347" t="s">
        <v>659</v>
      </c>
      <c r="D3" s="46" t="s">
        <v>637</v>
      </c>
      <c r="E3" s="46" t="s">
        <v>611</v>
      </c>
      <c r="F3" s="46" t="s">
        <v>601</v>
      </c>
      <c r="G3" s="46" t="s">
        <v>569</v>
      </c>
      <c r="H3" s="46" t="s">
        <v>22</v>
      </c>
      <c r="I3" s="46" t="s">
        <v>23</v>
      </c>
    </row>
    <row r="4" spans="2:9" ht="9.5" thickTop="1">
      <c r="B4" s="4" t="s">
        <v>115</v>
      </c>
      <c r="C4" s="89"/>
      <c r="D4" s="84"/>
      <c r="E4" s="84"/>
      <c r="F4" s="84"/>
      <c r="G4" s="84"/>
      <c r="H4" s="84"/>
      <c r="I4" s="84"/>
    </row>
    <row r="5" spans="2:9">
      <c r="B5" s="82" t="s">
        <v>224</v>
      </c>
      <c r="C5" s="222">
        <v>1975.0129999999999</v>
      </c>
      <c r="D5" s="188">
        <v>1846.7697348873987</v>
      </c>
      <c r="E5" s="188">
        <v>2002.6291195235356</v>
      </c>
      <c r="F5" s="188">
        <v>2006.3663916094338</v>
      </c>
      <c r="G5" s="188">
        <v>1684.9155698578713</v>
      </c>
      <c r="H5" s="9">
        <v>6.9441935662011733E-2</v>
      </c>
      <c r="I5" s="9">
        <v>0.1721732740392441</v>
      </c>
    </row>
    <row r="6" spans="2:9">
      <c r="B6" s="82" t="s">
        <v>225</v>
      </c>
      <c r="C6" s="222">
        <v>60.380551580000002</v>
      </c>
      <c r="D6" s="188">
        <v>66.101586486835103</v>
      </c>
      <c r="E6" s="188">
        <v>47.312150217810718</v>
      </c>
      <c r="F6" s="188">
        <v>40.25780026350872</v>
      </c>
      <c r="G6" s="188">
        <v>30.120376080180581</v>
      </c>
      <c r="H6" s="9">
        <v>-8.6549131585132444E-2</v>
      </c>
      <c r="I6" s="9">
        <v>1.0046413570423787</v>
      </c>
    </row>
    <row r="7" spans="2:9">
      <c r="B7" s="82" t="s">
        <v>226</v>
      </c>
      <c r="C7" s="222">
        <v>1468.491</v>
      </c>
      <c r="D7" s="188">
        <v>1516.2120662032328</v>
      </c>
      <c r="E7" s="188">
        <v>1416.3363213721268</v>
      </c>
      <c r="F7" s="188">
        <v>1363.085784339145</v>
      </c>
      <c r="G7" s="188">
        <v>1492.6764122366135</v>
      </c>
      <c r="H7" s="9">
        <v>-3.1473873125631879E-2</v>
      </c>
      <c r="I7" s="9">
        <v>-1.6202716166978437E-2</v>
      </c>
    </row>
    <row r="8" spans="2:9">
      <c r="B8" s="82" t="s">
        <v>227</v>
      </c>
      <c r="C8" s="222">
        <v>24.913</v>
      </c>
      <c r="D8" s="188">
        <v>24.651169053545456</v>
      </c>
      <c r="E8" s="188">
        <v>28.81226516151667</v>
      </c>
      <c r="F8" s="188">
        <v>36.577276903025528</v>
      </c>
      <c r="G8" s="188">
        <v>31.454073563026409</v>
      </c>
      <c r="H8" s="9">
        <v>1.062144135581633E-2</v>
      </c>
      <c r="I8" s="9">
        <v>-0.20795632559069555</v>
      </c>
    </row>
    <row r="9" spans="2:9" ht="10.5">
      <c r="B9" s="82" t="s">
        <v>503</v>
      </c>
      <c r="C9" s="222">
        <v>1300.1199910845503</v>
      </c>
      <c r="D9" s="188">
        <v>1457.7276690349877</v>
      </c>
      <c r="E9" s="188">
        <v>1422.8302751397755</v>
      </c>
      <c r="F9" s="188">
        <v>1333.9017212852868</v>
      </c>
      <c r="G9" s="188">
        <v>1494.5829428297841</v>
      </c>
      <c r="H9" s="9">
        <v>-0.10811873939030969</v>
      </c>
      <c r="I9" s="9">
        <v>-0.13011185005031933</v>
      </c>
    </row>
    <row r="10" spans="2:9">
      <c r="B10" s="28" t="s">
        <v>229</v>
      </c>
      <c r="C10" s="223">
        <v>4828.9175426645506</v>
      </c>
      <c r="D10" s="189">
        <v>4911.4622256659995</v>
      </c>
      <c r="E10" s="189">
        <v>4917.9201314147649</v>
      </c>
      <c r="F10" s="189">
        <v>4780.1889744004002</v>
      </c>
      <c r="G10" s="189">
        <v>4733.7493745674756</v>
      </c>
      <c r="H10" s="29">
        <v>-1.6806539317373193E-2</v>
      </c>
      <c r="I10" s="29">
        <v>2.010418392836244E-2</v>
      </c>
    </row>
    <row r="11" spans="2:9">
      <c r="B11" s="4"/>
      <c r="C11" s="224"/>
      <c r="D11" s="200"/>
      <c r="E11" s="200"/>
      <c r="F11" s="200"/>
      <c r="G11" s="200"/>
      <c r="H11" s="8"/>
      <c r="I11" s="8"/>
    </row>
    <row r="12" spans="2:9">
      <c r="B12" s="4" t="s">
        <v>230</v>
      </c>
      <c r="C12" s="224"/>
      <c r="D12" s="200"/>
      <c r="E12" s="200"/>
      <c r="F12" s="200"/>
      <c r="G12" s="200"/>
      <c r="H12" s="8"/>
      <c r="I12" s="8"/>
    </row>
    <row r="13" spans="2:9">
      <c r="B13" s="82" t="s">
        <v>231</v>
      </c>
      <c r="C13" s="222">
        <v>1675.7677521461371</v>
      </c>
      <c r="D13" s="188">
        <v>1468.407597152586</v>
      </c>
      <c r="E13" s="188">
        <v>1455.7887257427485</v>
      </c>
      <c r="F13" s="188">
        <v>1420.5272034190787</v>
      </c>
      <c r="G13" s="188">
        <v>1410.0156541784088</v>
      </c>
      <c r="H13" s="9">
        <v>0.14121430275602398</v>
      </c>
      <c r="I13" s="9">
        <v>0.18847457273272439</v>
      </c>
    </row>
    <row r="14" spans="2:9" ht="18">
      <c r="B14" s="82" t="s">
        <v>232</v>
      </c>
      <c r="C14" s="222">
        <v>58.031999999999996</v>
      </c>
      <c r="D14" s="188">
        <v>43.242740808587882</v>
      </c>
      <c r="E14" s="188">
        <v>28.752702556465476</v>
      </c>
      <c r="F14" s="188">
        <v>30.317334449779256</v>
      </c>
      <c r="G14" s="188">
        <v>39.846893329757307</v>
      </c>
      <c r="H14" s="9">
        <v>0.34200559249646378</v>
      </c>
      <c r="I14" s="9">
        <v>0.45637451632050352</v>
      </c>
    </row>
    <row r="15" spans="2:9">
      <c r="B15" s="28" t="s">
        <v>233</v>
      </c>
      <c r="C15" s="223">
        <v>1733.7997521461371</v>
      </c>
      <c r="D15" s="189">
        <v>1511.650337961174</v>
      </c>
      <c r="E15" s="189">
        <v>1484.541428299214</v>
      </c>
      <c r="F15" s="189">
        <v>1450.844537868858</v>
      </c>
      <c r="G15" s="189">
        <v>1449.862547508166</v>
      </c>
      <c r="H15" s="29">
        <v>0.14695820098488199</v>
      </c>
      <c r="I15" s="29">
        <v>0.19583732618375804</v>
      </c>
    </row>
    <row r="16" spans="2:9">
      <c r="B16" s="85"/>
      <c r="C16" s="225"/>
      <c r="D16" s="201"/>
      <c r="E16" s="201"/>
      <c r="F16" s="201"/>
      <c r="G16" s="201"/>
      <c r="H16" s="45"/>
      <c r="I16" s="45"/>
    </row>
    <row r="17" spans="2:9" ht="9.5" thickBot="1">
      <c r="B17" s="28" t="s">
        <v>234</v>
      </c>
      <c r="C17" s="226">
        <v>3095.1177905184136</v>
      </c>
      <c r="D17" s="189">
        <v>3399.8118877048255</v>
      </c>
      <c r="E17" s="189">
        <v>3433.3787031155507</v>
      </c>
      <c r="F17" s="189">
        <v>3329.3444365315422</v>
      </c>
      <c r="G17" s="189">
        <v>3283.8868270593093</v>
      </c>
      <c r="H17" s="29">
        <v>-8.9620869404073877E-2</v>
      </c>
      <c r="I17" s="29">
        <v>-5.7483417207144338E-2</v>
      </c>
    </row>
    <row r="18" spans="2:9" ht="9.5" thickTop="1">
      <c r="B18" s="86"/>
      <c r="C18" s="227"/>
      <c r="D18" s="87"/>
      <c r="E18" s="87"/>
      <c r="F18" s="87"/>
      <c r="G18" s="87"/>
      <c r="H18" s="88"/>
      <c r="I18" s="88"/>
    </row>
  </sheetData>
  <mergeCells count="1">
    <mergeCell ref="H2:I2"/>
  </mergeCells>
  <phoneticPr fontId="60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K39"/>
  <sheetViews>
    <sheetView showGridLines="0" zoomScaleNormal="100" zoomScalePageLayoutView="156" workbookViewId="0">
      <selection activeCell="A2" sqref="A2"/>
    </sheetView>
  </sheetViews>
  <sheetFormatPr baseColWidth="10" defaultColWidth="10.81640625" defaultRowHeight="9"/>
  <cols>
    <col min="1" max="1" width="10.81640625" style="143"/>
    <col min="2" max="2" width="33.81640625" style="143" bestFit="1" customWidth="1"/>
    <col min="3" max="3" width="9" style="143" customWidth="1"/>
    <col min="4" max="4" width="8" style="143" customWidth="1"/>
    <col min="5" max="5" width="7.54296875" style="143" customWidth="1"/>
    <col min="6" max="6" width="8.08984375" style="143" customWidth="1"/>
    <col min="7" max="7" width="8.26953125" style="143" bestFit="1" customWidth="1"/>
    <col min="8" max="9" width="7.1796875" style="143" bestFit="1" customWidth="1"/>
    <col min="10" max="11" width="3.26953125" style="143" customWidth="1"/>
    <col min="12" max="16384" width="10.81640625" style="143"/>
  </cols>
  <sheetData>
    <row r="2" spans="2:11" ht="9.5" thickBot="1">
      <c r="B2" s="33" t="s">
        <v>235</v>
      </c>
      <c r="C2" s="18"/>
      <c r="D2" s="18"/>
      <c r="E2" s="18"/>
      <c r="F2" s="18"/>
      <c r="G2" s="18"/>
      <c r="H2" s="832" t="s">
        <v>21</v>
      </c>
      <c r="I2" s="832"/>
    </row>
    <row r="3" spans="2:11" ht="27" customHeight="1" thickTop="1" thickBot="1">
      <c r="B3" s="35" t="s">
        <v>407</v>
      </c>
      <c r="C3" s="3" t="s">
        <v>659</v>
      </c>
      <c r="D3" s="46" t="s">
        <v>637</v>
      </c>
      <c r="E3" s="46" t="s">
        <v>611</v>
      </c>
      <c r="F3" s="46" t="s">
        <v>601</v>
      </c>
      <c r="G3" s="46" t="s">
        <v>569</v>
      </c>
      <c r="H3" s="259" t="s">
        <v>22</v>
      </c>
      <c r="I3" s="259" t="s">
        <v>23</v>
      </c>
    </row>
    <row r="4" spans="2:11" ht="9.5" thickTop="1">
      <c r="B4" s="4" t="s">
        <v>236</v>
      </c>
      <c r="C4" s="224">
        <v>8090.4159116092396</v>
      </c>
      <c r="D4" s="200">
        <v>7381.1466658188101</v>
      </c>
      <c r="E4" s="200">
        <v>7066.7777153339439</v>
      </c>
      <c r="F4" s="200">
        <v>7243.5015752728932</v>
      </c>
      <c r="G4" s="200">
        <v>8012.3410000000003</v>
      </c>
      <c r="H4" s="75">
        <v>9.609201359931907E-2</v>
      </c>
      <c r="I4" s="75">
        <v>9.7443321008479078E-3</v>
      </c>
      <c r="J4" s="146"/>
      <c r="K4" s="146"/>
    </row>
    <row r="5" spans="2:11">
      <c r="B5" s="4" t="s">
        <v>29</v>
      </c>
      <c r="C5" s="224">
        <v>3923.8898819032329</v>
      </c>
      <c r="D5" s="200">
        <v>4524.4442470012864</v>
      </c>
      <c r="E5" s="200">
        <v>4571.0456861061739</v>
      </c>
      <c r="F5" s="200">
        <v>4794.5393065103253</v>
      </c>
      <c r="G5" s="200">
        <v>3933.1450000000004</v>
      </c>
      <c r="H5" s="75">
        <v>-0.13273549906070548</v>
      </c>
      <c r="I5" s="75">
        <v>-2.3531087963366559E-3</v>
      </c>
      <c r="J5" s="146"/>
      <c r="K5" s="146"/>
    </row>
    <row r="6" spans="2:11">
      <c r="B6" s="93" t="s">
        <v>237</v>
      </c>
      <c r="C6" s="222">
        <v>96.905120382685851</v>
      </c>
      <c r="D6" s="188">
        <v>48.230441423616199</v>
      </c>
      <c r="E6" s="188">
        <v>139.5979390003279</v>
      </c>
      <c r="F6" s="188">
        <v>184.89673403666367</v>
      </c>
      <c r="G6" s="188">
        <v>99.575999999999993</v>
      </c>
      <c r="H6" s="44">
        <v>1.0092107292063042</v>
      </c>
      <c r="I6" s="44">
        <v>-2.6822523673517118E-2</v>
      </c>
      <c r="J6" s="146"/>
      <c r="K6" s="146"/>
    </row>
    <row r="7" spans="2:11">
      <c r="B7" s="93" t="s">
        <v>238</v>
      </c>
      <c r="C7" s="222">
        <v>508.80729124431326</v>
      </c>
      <c r="D7" s="188">
        <v>650.21381215246652</v>
      </c>
      <c r="E7" s="188">
        <v>634.72969290711808</v>
      </c>
      <c r="F7" s="188">
        <v>560.11321170820565</v>
      </c>
      <c r="G7" s="188">
        <v>424.548</v>
      </c>
      <c r="H7" s="44">
        <v>-0.21747695644920462</v>
      </c>
      <c r="I7" s="44">
        <v>0.19846823267171976</v>
      </c>
      <c r="J7" s="146"/>
      <c r="K7" s="146"/>
    </row>
    <row r="8" spans="2:11">
      <c r="B8" s="93" t="s">
        <v>239</v>
      </c>
      <c r="C8" s="222">
        <v>255.67370375966053</v>
      </c>
      <c r="D8" s="188">
        <v>369.9881099795515</v>
      </c>
      <c r="E8" s="188">
        <v>415.91988131342873</v>
      </c>
      <c r="F8" s="188">
        <v>310.62127856604781</v>
      </c>
      <c r="G8" s="188">
        <v>236.48500000000001</v>
      </c>
      <c r="H8" s="44">
        <v>-0.30896778338690101</v>
      </c>
      <c r="I8" s="44">
        <v>8.1141314500541295E-2</v>
      </c>
      <c r="J8" s="146"/>
      <c r="K8" s="146"/>
    </row>
    <row r="9" spans="2:11">
      <c r="B9" s="93" t="s">
        <v>240</v>
      </c>
      <c r="C9" s="222">
        <v>898.95610819966021</v>
      </c>
      <c r="D9" s="188">
        <v>975.04936709774847</v>
      </c>
      <c r="E9" s="188">
        <v>1018.67656428238</v>
      </c>
      <c r="F9" s="188">
        <v>1020.2367547528142</v>
      </c>
      <c r="G9" s="188">
        <v>910.84400000000005</v>
      </c>
      <c r="H9" s="44">
        <v>-7.804041668636863E-2</v>
      </c>
      <c r="I9" s="44">
        <v>-1.3051512443777225E-2</v>
      </c>
      <c r="J9" s="146"/>
      <c r="K9" s="146"/>
    </row>
    <row r="10" spans="2:11">
      <c r="B10" s="93" t="s">
        <v>478</v>
      </c>
      <c r="C10" s="222">
        <v>647.6408671052576</v>
      </c>
      <c r="D10" s="188">
        <v>876.2751605767894</v>
      </c>
      <c r="E10" s="188">
        <v>657.69601412404859</v>
      </c>
      <c r="F10" s="188">
        <v>777.48859582589103</v>
      </c>
      <c r="G10" s="188">
        <v>636.02300000000002</v>
      </c>
      <c r="H10" s="44">
        <v>-0.26091609548881678</v>
      </c>
      <c r="I10" s="44">
        <v>1.8266426065185692E-2</v>
      </c>
      <c r="J10" s="146"/>
      <c r="K10" s="146"/>
    </row>
    <row r="11" spans="2:11">
      <c r="B11" s="93" t="s">
        <v>228</v>
      </c>
      <c r="C11" s="222">
        <v>1515.9067912116552</v>
      </c>
      <c r="D11" s="188">
        <v>1604.6873557711142</v>
      </c>
      <c r="E11" s="188">
        <v>1704.4255944788704</v>
      </c>
      <c r="F11" s="188">
        <v>1941.1827316207025</v>
      </c>
      <c r="G11" s="188">
        <v>1625.6690000000001</v>
      </c>
      <c r="H11" s="44">
        <v>-5.5325770618287473E-2</v>
      </c>
      <c r="I11" s="44">
        <v>-6.7518177924500544E-2</v>
      </c>
      <c r="J11" s="146"/>
      <c r="K11" s="146"/>
    </row>
    <row r="12" spans="2:11" ht="18">
      <c r="B12" s="28" t="s">
        <v>241</v>
      </c>
      <c r="C12" s="223">
        <v>12014.305793512473</v>
      </c>
      <c r="D12" s="189">
        <v>11905.590912820096</v>
      </c>
      <c r="E12" s="189">
        <v>11637.823401440117</v>
      </c>
      <c r="F12" s="189">
        <v>12038.040881783218</v>
      </c>
      <c r="G12" s="189">
        <v>11945.486000000001</v>
      </c>
      <c r="H12" s="92">
        <v>9.1314140968266067E-3</v>
      </c>
      <c r="I12" s="92">
        <v>5.7611547585818546E-3</v>
      </c>
    </row>
    <row r="13" spans="2:11">
      <c r="B13" s="93" t="s">
        <v>242</v>
      </c>
      <c r="C13" s="228">
        <v>1354.606</v>
      </c>
      <c r="D13" s="202">
        <v>1270.4189838134437</v>
      </c>
      <c r="E13" s="202">
        <v>1212.0476320416019</v>
      </c>
      <c r="F13" s="202">
        <v>1221.4192372196719</v>
      </c>
      <c r="G13" s="202">
        <v>1202.3043917431446</v>
      </c>
      <c r="H13" s="91">
        <v>6.6267127033831308E-2</v>
      </c>
      <c r="I13" s="91">
        <v>0.12667475000739459</v>
      </c>
    </row>
    <row r="14" spans="2:11">
      <c r="B14" s="28" t="s">
        <v>243</v>
      </c>
      <c r="C14" s="223">
        <v>13368.911793512472</v>
      </c>
      <c r="D14" s="189">
        <v>13176.009896633541</v>
      </c>
      <c r="E14" s="189">
        <v>12849.871033481719</v>
      </c>
      <c r="F14" s="189">
        <v>13259.46011900289</v>
      </c>
      <c r="G14" s="189">
        <v>13147.790391743145</v>
      </c>
      <c r="H14" s="92">
        <v>1.4640387977259861E-2</v>
      </c>
      <c r="I14" s="92">
        <v>1.6818141693846211E-2</v>
      </c>
    </row>
    <row r="15" spans="2:11" ht="10.5">
      <c r="B15" s="82" t="s">
        <v>414</v>
      </c>
      <c r="C15" s="637">
        <v>4531</v>
      </c>
      <c r="D15" s="492">
        <v>4811</v>
      </c>
      <c r="E15" s="492">
        <v>4888</v>
      </c>
      <c r="F15" s="492">
        <v>4966</v>
      </c>
      <c r="G15" s="492">
        <v>5023</v>
      </c>
      <c r="H15" s="91">
        <v>-5.8199958428601151E-2</v>
      </c>
      <c r="I15" s="91">
        <v>-9.7949432609994003E-2</v>
      </c>
    </row>
    <row r="16" spans="2:11">
      <c r="B16" s="260" t="s">
        <v>479</v>
      </c>
      <c r="C16" s="638">
        <v>184</v>
      </c>
      <c r="D16" s="261">
        <v>184</v>
      </c>
      <c r="E16" s="261">
        <v>184</v>
      </c>
      <c r="F16" s="261">
        <v>184</v>
      </c>
      <c r="G16" s="261">
        <v>185</v>
      </c>
      <c r="H16" s="91">
        <v>0</v>
      </c>
      <c r="I16" s="91">
        <v>-5.4054054054053502E-3</v>
      </c>
    </row>
    <row r="17" spans="1:11">
      <c r="B17" s="82" t="s">
        <v>580</v>
      </c>
      <c r="C17" s="638">
        <v>104</v>
      </c>
      <c r="D17" s="261">
        <v>104</v>
      </c>
      <c r="E17" s="261">
        <v>104</v>
      </c>
      <c r="F17" s="261">
        <v>104</v>
      </c>
      <c r="G17" s="261">
        <v>104</v>
      </c>
      <c r="H17" s="262">
        <v>0</v>
      </c>
      <c r="I17" s="91">
        <v>0</v>
      </c>
    </row>
    <row r="18" spans="1:11" ht="9.5" thickBot="1">
      <c r="B18" s="28" t="s">
        <v>244</v>
      </c>
      <c r="C18" s="478">
        <v>0.74154939303929646</v>
      </c>
      <c r="D18" s="479">
        <v>0.76573339339793323</v>
      </c>
      <c r="E18" s="479">
        <v>0.74877932413993986</v>
      </c>
      <c r="F18" s="479">
        <v>0.75089122196708813</v>
      </c>
      <c r="G18" s="479">
        <v>0.71860284427768306</v>
      </c>
      <c r="H18" s="92"/>
      <c r="I18" s="92"/>
    </row>
    <row r="19" spans="1:11" ht="9.5" thickTop="1">
      <c r="B19" s="37"/>
      <c r="C19" s="94"/>
      <c r="D19" s="94"/>
      <c r="E19" s="94"/>
      <c r="F19" s="94"/>
      <c r="G19" s="94"/>
      <c r="H19" s="94"/>
      <c r="I19" s="94"/>
    </row>
    <row r="20" spans="1:11" ht="9.5" thickBot="1">
      <c r="A20" s="146"/>
      <c r="B20" s="33" t="s">
        <v>245</v>
      </c>
      <c r="C20" s="18"/>
      <c r="D20" s="18"/>
      <c r="E20" s="18"/>
      <c r="F20" s="18"/>
      <c r="G20" s="18"/>
      <c r="H20" s="832" t="s">
        <v>21</v>
      </c>
      <c r="I20" s="832"/>
    </row>
    <row r="21" spans="1:11" ht="26.25" customHeight="1" thickTop="1" thickBot="1">
      <c r="B21" s="35" t="s">
        <v>407</v>
      </c>
      <c r="C21" s="3" t="s">
        <v>659</v>
      </c>
      <c r="D21" s="390" t="s">
        <v>637</v>
      </c>
      <c r="E21" s="390" t="s">
        <v>611</v>
      </c>
      <c r="F21" s="390" t="s">
        <v>601</v>
      </c>
      <c r="G21" s="390" t="s">
        <v>569</v>
      </c>
      <c r="H21" s="390" t="s">
        <v>22</v>
      </c>
      <c r="I21" s="390" t="s">
        <v>23</v>
      </c>
    </row>
    <row r="22" spans="1:11" ht="9.5" thickTop="1">
      <c r="B22" s="95" t="s">
        <v>246</v>
      </c>
      <c r="C22" s="222">
        <v>1445.6569999999999</v>
      </c>
      <c r="D22" s="188">
        <v>1193.9172526619686</v>
      </c>
      <c r="E22" s="188">
        <v>1164.047413304716</v>
      </c>
      <c r="F22" s="188">
        <v>1118.0687326706545</v>
      </c>
      <c r="G22" s="188">
        <v>1491.7211115368796</v>
      </c>
      <c r="H22" s="44">
        <v>0.21085192192067748</v>
      </c>
      <c r="I22" s="44">
        <v>-3.0879841533797858E-2</v>
      </c>
      <c r="J22" s="146"/>
      <c r="K22" s="146"/>
    </row>
    <row r="23" spans="1:11">
      <c r="B23" s="95" t="s">
        <v>247</v>
      </c>
      <c r="C23" s="222">
        <v>-1049.4530517840558</v>
      </c>
      <c r="D23" s="188">
        <v>-1763.8571374277026</v>
      </c>
      <c r="E23" s="188">
        <v>-932.95826362002083</v>
      </c>
      <c r="F23" s="188">
        <v>-853.82551837437552</v>
      </c>
      <c r="G23" s="188">
        <v>-750.27816643789834</v>
      </c>
      <c r="H23" s="44">
        <v>-0.40502378026232244</v>
      </c>
      <c r="I23" s="44">
        <v>0.39875195458046231</v>
      </c>
      <c r="J23" s="146"/>
      <c r="K23" s="146"/>
    </row>
    <row r="24" spans="1:11">
      <c r="B24" s="28" t="s">
        <v>9</v>
      </c>
      <c r="C24" s="223">
        <v>396.20394821594414</v>
      </c>
      <c r="D24" s="189">
        <v>-569.93988476573395</v>
      </c>
      <c r="E24" s="189">
        <v>231.08914968469514</v>
      </c>
      <c r="F24" s="189">
        <v>264.24321429627901</v>
      </c>
      <c r="G24" s="189">
        <v>741.44294509898123</v>
      </c>
      <c r="H24" s="92" t="s">
        <v>474</v>
      </c>
      <c r="I24" s="92" t="s">
        <v>474</v>
      </c>
      <c r="J24" s="146"/>
      <c r="K24" s="146"/>
    </row>
    <row r="25" spans="1:11">
      <c r="B25" s="95" t="s">
        <v>539</v>
      </c>
      <c r="C25" s="222">
        <v>-2263.8829482159445</v>
      </c>
      <c r="D25" s="188">
        <v>-2380.5791769959797</v>
      </c>
      <c r="E25" s="188">
        <v>-2398.5651161188994</v>
      </c>
      <c r="F25" s="188">
        <v>-2382.5314843904525</v>
      </c>
      <c r="G25" s="188">
        <v>-2287.9117316545648</v>
      </c>
      <c r="H25" s="9">
        <v>-4.9020099775590187E-2</v>
      </c>
      <c r="I25" s="9">
        <v>-1.0502495837653392E-2</v>
      </c>
      <c r="J25" s="146"/>
      <c r="K25" s="146"/>
    </row>
    <row r="26" spans="1:11" ht="9.5" thickBot="1">
      <c r="B26" s="402" t="s">
        <v>103</v>
      </c>
      <c r="C26" s="403">
        <v>-1867.6790000000003</v>
      </c>
      <c r="D26" s="808">
        <v>-2950.5190617617136</v>
      </c>
      <c r="E26" s="808">
        <v>-2167.4759664342041</v>
      </c>
      <c r="F26" s="808">
        <v>-2118.2882700941736</v>
      </c>
      <c r="G26" s="808">
        <v>-1546.4687865555836</v>
      </c>
      <c r="H26" s="83">
        <v>-0.36699985293949078</v>
      </c>
      <c r="I26" s="83">
        <v>0.20770559110982201</v>
      </c>
      <c r="J26" s="146"/>
      <c r="K26" s="146"/>
    </row>
    <row r="27" spans="1:11" ht="9.5" thickTop="1">
      <c r="B27" s="19"/>
      <c r="C27" s="19"/>
      <c r="D27" s="19"/>
      <c r="E27" s="19"/>
      <c r="F27" s="19"/>
      <c r="G27" s="19"/>
      <c r="H27" s="19"/>
      <c r="I27" s="19"/>
      <c r="J27" s="146"/>
      <c r="K27" s="146"/>
    </row>
    <row r="28" spans="1:11">
      <c r="B28" s="19"/>
      <c r="C28" s="19"/>
      <c r="D28" s="19"/>
      <c r="E28" s="19"/>
      <c r="F28" s="19"/>
      <c r="G28" s="19"/>
      <c r="H28" s="19"/>
      <c r="I28" s="19"/>
      <c r="J28" s="146"/>
      <c r="K28" s="146"/>
    </row>
    <row r="29" spans="1:11">
      <c r="B29" s="833" t="s">
        <v>248</v>
      </c>
      <c r="C29" s="832" t="s">
        <v>249</v>
      </c>
      <c r="D29" s="125"/>
      <c r="E29" s="94"/>
      <c r="F29" s="94"/>
      <c r="G29" s="94"/>
      <c r="H29" s="94"/>
      <c r="I29" s="94"/>
    </row>
    <row r="30" spans="1:11" ht="9.5" thickBot="1">
      <c r="B30" s="831"/>
      <c r="C30" s="824"/>
      <c r="D30" s="125"/>
      <c r="E30" s="94"/>
      <c r="F30" s="94"/>
      <c r="G30" s="94"/>
      <c r="H30" s="94"/>
      <c r="I30" s="94"/>
    </row>
    <row r="31" spans="1:11" ht="9.5" thickTop="1">
      <c r="A31" s="146"/>
      <c r="B31" s="77">
        <v>2018</v>
      </c>
      <c r="C31" s="96">
        <v>0.376</v>
      </c>
      <c r="D31" s="125"/>
      <c r="E31" s="19"/>
      <c r="F31" s="19"/>
      <c r="G31" s="19"/>
      <c r="H31" s="19"/>
      <c r="I31" s="19"/>
    </row>
    <row r="32" spans="1:11">
      <c r="A32" s="146"/>
      <c r="B32" s="422">
        <v>2019</v>
      </c>
      <c r="C32" s="96">
        <v>0.433</v>
      </c>
      <c r="D32" s="125"/>
      <c r="E32" s="19"/>
      <c r="F32" s="19"/>
      <c r="G32" s="19"/>
      <c r="H32" s="19"/>
      <c r="I32" s="19"/>
    </row>
    <row r="33" spans="1:9">
      <c r="A33" s="146"/>
      <c r="B33" s="422">
        <v>2020</v>
      </c>
      <c r="C33" s="96">
        <v>0.36099999999999999</v>
      </c>
      <c r="D33" s="125"/>
      <c r="E33" s="19"/>
      <c r="F33" s="19"/>
      <c r="G33" s="19"/>
      <c r="H33" s="19"/>
      <c r="I33" s="19"/>
    </row>
    <row r="34" spans="1:9">
      <c r="A34" s="146"/>
      <c r="B34" s="545" t="s">
        <v>569</v>
      </c>
      <c r="C34" s="96">
        <v>0.115</v>
      </c>
      <c r="D34" s="146"/>
      <c r="E34" s="146"/>
      <c r="F34" s="146"/>
      <c r="G34" s="146"/>
      <c r="H34" s="146"/>
      <c r="I34" s="146"/>
    </row>
    <row r="35" spans="1:9">
      <c r="A35" s="146"/>
      <c r="B35" s="545" t="s">
        <v>601</v>
      </c>
      <c r="C35" s="96">
        <v>0.115</v>
      </c>
      <c r="D35" s="146"/>
      <c r="E35" s="146"/>
      <c r="F35" s="146"/>
      <c r="G35" s="146"/>
      <c r="H35" s="146"/>
      <c r="I35" s="146"/>
    </row>
    <row r="36" spans="1:9">
      <c r="A36" s="146"/>
      <c r="B36" s="545" t="s">
        <v>611</v>
      </c>
      <c r="C36" s="96">
        <v>0.13</v>
      </c>
      <c r="D36" s="146"/>
      <c r="E36" s="146"/>
      <c r="F36" s="146"/>
      <c r="G36" s="146"/>
      <c r="H36" s="146"/>
      <c r="I36" s="146"/>
    </row>
    <row r="37" spans="1:9">
      <c r="A37" s="146"/>
      <c r="B37" s="545" t="s">
        <v>637</v>
      </c>
      <c r="C37" s="96">
        <v>0.15</v>
      </c>
      <c r="D37" s="146"/>
      <c r="E37" s="146"/>
      <c r="F37" s="146"/>
      <c r="G37" s="146"/>
      <c r="H37" s="146"/>
      <c r="I37" s="146"/>
    </row>
    <row r="38" spans="1:9">
      <c r="A38" s="146"/>
      <c r="B38" s="727">
        <v>2021</v>
      </c>
      <c r="C38" s="96">
        <v>0.51</v>
      </c>
      <c r="D38" s="146"/>
      <c r="E38" s="146"/>
      <c r="F38" s="146"/>
      <c r="G38" s="146"/>
      <c r="H38" s="146"/>
      <c r="I38" s="146"/>
    </row>
    <row r="39" spans="1:9">
      <c r="A39" s="146"/>
      <c r="B39" s="146"/>
      <c r="C39" s="232"/>
      <c r="D39" s="146"/>
      <c r="E39" s="146"/>
      <c r="F39" s="146"/>
      <c r="G39" s="146"/>
      <c r="H39" s="146"/>
      <c r="I39" s="146"/>
    </row>
  </sheetData>
  <mergeCells count="4">
    <mergeCell ref="H2:I2"/>
    <mergeCell ref="H20:I20"/>
    <mergeCell ref="B29:B30"/>
    <mergeCell ref="C29:C3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B59E-6809-4974-8062-A87B62C0F7D4}">
  <sheetPr codeName="Hoja14"/>
  <dimension ref="B2:F23"/>
  <sheetViews>
    <sheetView showGridLines="0" zoomScaleNormal="100" zoomScalePageLayoutView="156" workbookViewId="0"/>
  </sheetViews>
  <sheetFormatPr baseColWidth="10" defaultColWidth="10.81640625" defaultRowHeight="9"/>
  <cols>
    <col min="1" max="1" width="10.81640625" style="143"/>
    <col min="2" max="2" width="33.81640625" style="143" bestFit="1" customWidth="1"/>
    <col min="3" max="6" width="9.08984375" style="143" customWidth="1"/>
    <col min="7" max="16384" width="10.81640625" style="143"/>
  </cols>
  <sheetData>
    <row r="2" spans="2:6" ht="9.5" thickBot="1">
      <c r="B2" s="33" t="s">
        <v>644</v>
      </c>
      <c r="C2" s="18"/>
    </row>
    <row r="3" spans="2:6" ht="27" customHeight="1" thickTop="1" thickBot="1">
      <c r="B3" s="35" t="s">
        <v>407</v>
      </c>
      <c r="C3" s="3" t="s">
        <v>410</v>
      </c>
      <c r="D3" s="670" t="s">
        <v>617</v>
      </c>
      <c r="E3" s="671" t="s">
        <v>541</v>
      </c>
      <c r="F3" s="671" t="s">
        <v>228</v>
      </c>
    </row>
    <row r="4" spans="2:6" ht="9.5" thickTop="1">
      <c r="B4" s="624" t="s">
        <v>30</v>
      </c>
      <c r="C4" s="224">
        <v>-115.15727037302217</v>
      </c>
      <c r="D4" s="626">
        <v>-334.47064791432598</v>
      </c>
      <c r="E4" s="629">
        <v>-775.65284516684596</v>
      </c>
      <c r="F4" s="629">
        <v>994.96622270814976</v>
      </c>
    </row>
    <row r="5" spans="2:6">
      <c r="B5" s="624" t="s">
        <v>618</v>
      </c>
      <c r="C5" s="224">
        <v>656.34680804976222</v>
      </c>
      <c r="D5" s="626">
        <v>419.87218668722113</v>
      </c>
      <c r="E5" s="629">
        <v>-82.181976859562823</v>
      </c>
      <c r="F5" s="629">
        <v>318.65659822210387</v>
      </c>
    </row>
    <row r="6" spans="2:6">
      <c r="B6" s="624" t="s">
        <v>619</v>
      </c>
      <c r="C6" s="222">
        <v>-771.50407842278435</v>
      </c>
      <c r="D6" s="627">
        <v>-754.34283460154711</v>
      </c>
      <c r="E6" s="634">
        <v>-693.47086830728324</v>
      </c>
      <c r="F6" s="634">
        <v>676.30962448604589</v>
      </c>
    </row>
    <row r="7" spans="2:6">
      <c r="B7" s="28" t="s">
        <v>620</v>
      </c>
      <c r="C7" s="635">
        <v>-5.6995689974562316</v>
      </c>
      <c r="D7" s="628">
        <v>-1.2553334330095554</v>
      </c>
      <c r="E7" s="479">
        <v>0.10595200851984905</v>
      </c>
      <c r="F7" s="479">
        <v>0.32026875983263842</v>
      </c>
    </row>
    <row r="8" spans="2:6" ht="18">
      <c r="B8" s="630" t="s">
        <v>622</v>
      </c>
      <c r="C8" s="222"/>
      <c r="D8" s="627">
        <v>348.27465467128451</v>
      </c>
      <c r="E8" s="634">
        <v>-773.1939950086429</v>
      </c>
      <c r="F8" s="634"/>
    </row>
    <row r="9" spans="2:6">
      <c r="B9" s="630"/>
      <c r="C9" s="222"/>
      <c r="D9" s="627"/>
      <c r="E9" s="634"/>
      <c r="F9" s="634"/>
    </row>
    <row r="10" spans="2:6" ht="9.5" thickBot="1">
      <c r="B10" s="28" t="s">
        <v>621</v>
      </c>
      <c r="C10" s="478"/>
      <c r="D10" s="628">
        <v>1.2055777848190339</v>
      </c>
      <c r="E10" s="479">
        <v>0.10628894868569715</v>
      </c>
      <c r="F10" s="479"/>
    </row>
    <row r="11" spans="2:6" ht="9.5" thickTop="1">
      <c r="B11" s="631"/>
      <c r="C11" s="636"/>
      <c r="D11" s="636"/>
      <c r="E11" s="636"/>
      <c r="F11" s="636"/>
    </row>
    <row r="12" spans="2:6">
      <c r="B12" s="37"/>
      <c r="C12" s="625"/>
    </row>
    <row r="14" spans="2:6" ht="9.5" thickBot="1">
      <c r="B14" s="33" t="s">
        <v>665</v>
      </c>
      <c r="C14" s="18"/>
    </row>
    <row r="15" spans="2:6" ht="19" thickTop="1" thickBot="1">
      <c r="B15" s="35" t="s">
        <v>407</v>
      </c>
      <c r="C15" s="3" t="s">
        <v>410</v>
      </c>
      <c r="D15" s="670" t="s">
        <v>617</v>
      </c>
      <c r="E15" s="671" t="s">
        <v>541</v>
      </c>
      <c r="F15" s="671" t="s">
        <v>228</v>
      </c>
    </row>
    <row r="16" spans="2:6" ht="9.5" thickTop="1">
      <c r="B16" s="725" t="s">
        <v>30</v>
      </c>
      <c r="C16" s="224">
        <v>-435.33600000000001</v>
      </c>
      <c r="D16" s="626">
        <v>-279.11599999999999</v>
      </c>
      <c r="E16" s="629">
        <v>-1020.119</v>
      </c>
      <c r="F16" s="629">
        <v>863.899</v>
      </c>
    </row>
    <row r="17" spans="2:6">
      <c r="B17" s="725" t="s">
        <v>618</v>
      </c>
      <c r="C17" s="224">
        <v>-57.646000000000001</v>
      </c>
      <c r="D17" s="626">
        <v>-165.37700000000001</v>
      </c>
      <c r="E17" s="629">
        <v>-96.305999999999997</v>
      </c>
      <c r="F17" s="629">
        <v>204.03700000000001</v>
      </c>
    </row>
    <row r="18" spans="2:6">
      <c r="B18" s="725" t="s">
        <v>619</v>
      </c>
      <c r="C18" s="222">
        <v>-377.69</v>
      </c>
      <c r="D18" s="627">
        <v>-113.73899999999998</v>
      </c>
      <c r="E18" s="634">
        <v>-923.81299999999999</v>
      </c>
      <c r="F18" s="634">
        <v>659.86199999999997</v>
      </c>
    </row>
    <row r="19" spans="2:6">
      <c r="B19" s="28" t="s">
        <v>620</v>
      </c>
      <c r="C19" s="635">
        <v>0.13241725931234724</v>
      </c>
      <c r="D19" s="628">
        <v>0.59250275870964053</v>
      </c>
      <c r="E19" s="479">
        <v>9.4406632951645836E-2</v>
      </c>
      <c r="F19" s="479">
        <v>0.23618154437034886</v>
      </c>
    </row>
    <row r="20" spans="2:6" ht="18">
      <c r="B20" s="725" t="s">
        <v>622</v>
      </c>
      <c r="C20" s="222"/>
      <c r="D20" s="627">
        <v>654.68200000000002</v>
      </c>
      <c r="E20" s="634">
        <v>-1003.255</v>
      </c>
      <c r="F20" s="634"/>
    </row>
    <row r="21" spans="2:6">
      <c r="B21" s="725"/>
      <c r="C21" s="222"/>
      <c r="D21" s="627"/>
      <c r="E21" s="634"/>
      <c r="F21" s="634"/>
    </row>
    <row r="22" spans="2:6" ht="9.5" thickBot="1">
      <c r="B22" s="28" t="s">
        <v>621</v>
      </c>
      <c r="C22" s="478"/>
      <c r="D22" s="628">
        <v>-0.25260660901017595</v>
      </c>
      <c r="E22" s="479">
        <v>9.5993541023966983E-2</v>
      </c>
      <c r="F22" s="479"/>
    </row>
    <row r="23" spans="2:6" ht="9.5" thickTop="1"/>
  </sheetData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C10" sqref="C10"/>
    </sheetView>
  </sheetViews>
  <sheetFormatPr baseColWidth="10" defaultColWidth="10.81640625" defaultRowHeight="9"/>
  <cols>
    <col min="1" max="1" width="10.81640625" style="146"/>
    <col min="2" max="2" width="23" style="146" bestFit="1" customWidth="1"/>
    <col min="3" max="3" width="9" style="146" bestFit="1" customWidth="1"/>
    <col min="4" max="4" width="8.1796875" style="146" bestFit="1" customWidth="1"/>
    <col min="5" max="5" width="9.54296875" style="146" customWidth="1"/>
    <col min="6" max="6" width="8.1796875" style="146" bestFit="1" customWidth="1"/>
    <col min="7" max="9" width="9.453125" style="146" bestFit="1" customWidth="1"/>
    <col min="10" max="16384" width="10.81640625" style="146"/>
  </cols>
  <sheetData>
    <row r="2" spans="2:9">
      <c r="B2" s="834" t="s">
        <v>407</v>
      </c>
      <c r="C2" s="834"/>
      <c r="D2" s="834"/>
      <c r="E2" s="834"/>
      <c r="F2" s="834"/>
    </row>
    <row r="3" spans="2:9" ht="15.75" customHeight="1" thickBot="1">
      <c r="B3" s="99" t="s">
        <v>250</v>
      </c>
      <c r="C3" s="100"/>
      <c r="D3" s="100"/>
      <c r="E3" s="100"/>
      <c r="F3" s="100"/>
      <c r="G3" s="18"/>
      <c r="H3" s="832" t="s">
        <v>21</v>
      </c>
      <c r="I3" s="832"/>
    </row>
    <row r="4" spans="2:9" ht="10" thickTop="1" thickBot="1">
      <c r="B4" s="35"/>
      <c r="C4" s="591" t="s">
        <v>660</v>
      </c>
      <c r="D4" s="592" t="s">
        <v>638</v>
      </c>
      <c r="E4" s="592" t="s">
        <v>612</v>
      </c>
      <c r="F4" s="593" t="s">
        <v>602</v>
      </c>
      <c r="G4" s="593" t="s">
        <v>570</v>
      </c>
      <c r="H4" s="101" t="s">
        <v>22</v>
      </c>
      <c r="I4" s="102" t="s">
        <v>23</v>
      </c>
    </row>
    <row r="5" spans="2:9" ht="9.5" thickTop="1">
      <c r="B5" s="82" t="s">
        <v>37</v>
      </c>
      <c r="C5" s="521">
        <v>29430.878000000001</v>
      </c>
      <c r="D5" s="521">
        <v>37808.676964548999</v>
      </c>
      <c r="E5" s="521">
        <v>41862.403449262507</v>
      </c>
      <c r="F5" s="521">
        <v>36192.457571470426</v>
      </c>
      <c r="G5" s="521">
        <v>51358.82522575232</v>
      </c>
      <c r="H5" s="103">
        <v>-0.22158402877742522</v>
      </c>
      <c r="I5" s="104">
        <v>-0.42695577886304958</v>
      </c>
    </row>
    <row r="6" spans="2:9" ht="18">
      <c r="B6" s="82" t="s">
        <v>83</v>
      </c>
      <c r="C6" s="521">
        <v>141055.693</v>
      </c>
      <c r="D6" s="521">
        <v>66668.421648169344</v>
      </c>
      <c r="E6" s="521">
        <v>81968.265621012266</v>
      </c>
      <c r="F6" s="521">
        <v>81481.978137902232</v>
      </c>
      <c r="G6" s="521">
        <v>74452.046498557233</v>
      </c>
      <c r="H6" s="103">
        <v>1.1157796976865022</v>
      </c>
      <c r="I6" s="104">
        <v>0.89458449611231905</v>
      </c>
    </row>
    <row r="7" spans="2:9">
      <c r="B7" s="82" t="s">
        <v>159</v>
      </c>
      <c r="C7" s="521">
        <v>39967.654535410002</v>
      </c>
      <c r="D7" s="521">
        <v>47309.198312021603</v>
      </c>
      <c r="E7" s="521">
        <v>34872.304019019808</v>
      </c>
      <c r="F7" s="521">
        <v>38947.154099295665</v>
      </c>
      <c r="G7" s="521">
        <v>35667.712110618624</v>
      </c>
      <c r="H7" s="103">
        <v>-0.15518216411513497</v>
      </c>
      <c r="I7" s="104">
        <v>0.12055559973837626</v>
      </c>
    </row>
    <row r="8" spans="2:9">
      <c r="B8" s="82" t="s">
        <v>604</v>
      </c>
      <c r="C8" s="521">
        <v>159382.66599999997</v>
      </c>
      <c r="D8" s="521">
        <v>178450.87326747479</v>
      </c>
      <c r="E8" s="521">
        <v>178255.41997713508</v>
      </c>
      <c r="F8" s="521">
        <v>168628.32633868637</v>
      </c>
      <c r="G8" s="521">
        <v>170181.16918441118</v>
      </c>
      <c r="H8" s="103">
        <v>-0.10685409893676479</v>
      </c>
      <c r="I8" s="104">
        <v>-6.3452985052122712E-2</v>
      </c>
    </row>
    <row r="9" spans="2:9" ht="18">
      <c r="B9" s="436" t="s">
        <v>565</v>
      </c>
      <c r="C9" s="521">
        <v>6426.5619999999999</v>
      </c>
      <c r="D9" s="521">
        <v>49735.371274496079</v>
      </c>
      <c r="E9" s="521">
        <v>66841.770259892946</v>
      </c>
      <c r="F9" s="521">
        <v>57667.586083368464</v>
      </c>
      <c r="G9" s="521">
        <v>54382.466121920574</v>
      </c>
      <c r="H9" s="103">
        <v>-0.87078487934611049</v>
      </c>
      <c r="I9" s="104">
        <v>-0.88182658017765825</v>
      </c>
    </row>
    <row r="10" spans="2:9">
      <c r="B10" s="82" t="s">
        <v>251</v>
      </c>
      <c r="C10" s="521">
        <v>12358.544</v>
      </c>
      <c r="D10" s="521">
        <v>12808.187872967899</v>
      </c>
      <c r="E10" s="521">
        <v>12345.020488187249</v>
      </c>
      <c r="F10" s="521">
        <v>12237.399358959763</v>
      </c>
      <c r="G10" s="521">
        <v>12172.349559779537</v>
      </c>
      <c r="H10" s="103">
        <v>-3.5105971073151387E-2</v>
      </c>
      <c r="I10" s="104">
        <v>1.5296507819303473E-2</v>
      </c>
    </row>
    <row r="11" spans="2:9" ht="10.5">
      <c r="B11" s="82" t="s">
        <v>415</v>
      </c>
      <c r="C11" s="521">
        <v>57617.287464590103</v>
      </c>
      <c r="D11" s="521">
        <v>62490.07269850251</v>
      </c>
      <c r="E11" s="521">
        <v>55471.377559332817</v>
      </c>
      <c r="F11" s="521">
        <v>53631.657851233264</v>
      </c>
      <c r="G11" s="521">
        <v>56663.483420502918</v>
      </c>
      <c r="H11" s="103">
        <v>-7.7976949353575908E-2</v>
      </c>
      <c r="I11" s="104">
        <v>1.6832781652496465E-2</v>
      </c>
    </row>
    <row r="12" spans="2:9" ht="9.5" thickBot="1">
      <c r="B12" s="28" t="s">
        <v>252</v>
      </c>
      <c r="C12" s="189">
        <v>446239.28500000003</v>
      </c>
      <c r="D12" s="189">
        <v>455270.80203818128</v>
      </c>
      <c r="E12" s="189">
        <v>471616.56137384265</v>
      </c>
      <c r="F12" s="189">
        <v>448786.55944091617</v>
      </c>
      <c r="G12" s="189">
        <v>454878.05212154234</v>
      </c>
      <c r="H12" s="105">
        <v>-1.9837681216868019E-2</v>
      </c>
      <c r="I12" s="106">
        <v>-1.8991391387760403E-2</v>
      </c>
    </row>
    <row r="13" spans="2:9" ht="9.5" thickTop="1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workbookViewId="0">
      <selection activeCell="A2" sqref="A2"/>
    </sheetView>
  </sheetViews>
  <sheetFormatPr baseColWidth="10" defaultColWidth="10.81640625" defaultRowHeight="14.5"/>
  <cols>
    <col min="1" max="1" width="10.81640625" style="231"/>
    <col min="2" max="2" width="23" style="231" bestFit="1" customWidth="1"/>
    <col min="3" max="3" width="9.81640625" style="231" customWidth="1"/>
    <col min="4" max="4" width="9.26953125" style="231" customWidth="1"/>
    <col min="5" max="7" width="10.81640625" style="231"/>
    <col min="8" max="8" width="13.453125" style="231" bestFit="1" customWidth="1"/>
    <col min="9" max="16384" width="10.81640625" style="231"/>
  </cols>
  <sheetData>
    <row r="1" spans="2:8" ht="15" thickBot="1">
      <c r="D1" s="252"/>
    </row>
    <row r="2" spans="2:8" ht="15.5" thickTop="1" thickBot="1">
      <c r="B2" s="688"/>
      <c r="C2" s="689" t="s">
        <v>659</v>
      </c>
      <c r="D2" s="690" t="s">
        <v>637</v>
      </c>
      <c r="E2" s="691" t="s">
        <v>611</v>
      </c>
      <c r="F2" s="691" t="s">
        <v>601</v>
      </c>
      <c r="G2" s="691" t="s">
        <v>569</v>
      </c>
    </row>
    <row r="3" spans="2:8" ht="15" thickTop="1">
      <c r="B3" s="240" t="s">
        <v>515</v>
      </c>
      <c r="C3" s="364"/>
      <c r="D3" s="599"/>
      <c r="E3" s="480"/>
      <c r="F3" s="480"/>
      <c r="G3" s="480"/>
    </row>
    <row r="4" spans="2:8" ht="10" customHeight="1">
      <c r="B4" s="240" t="s">
        <v>87</v>
      </c>
      <c r="C4" s="364">
        <v>16178.626116809999</v>
      </c>
      <c r="D4" s="600">
        <v>17023.831981840707</v>
      </c>
      <c r="E4" s="480">
        <v>17583.652832706237</v>
      </c>
      <c r="F4" s="480">
        <v>17842.067348304139</v>
      </c>
      <c r="G4" s="480">
        <v>18844.00462529148</v>
      </c>
    </row>
    <row r="5" spans="2:8" ht="13" customHeight="1">
      <c r="B5" s="366" t="s">
        <v>452</v>
      </c>
      <c r="C5" s="494">
        <v>15506.502037609998</v>
      </c>
      <c r="D5" s="601">
        <v>16318.193037111509</v>
      </c>
      <c r="E5" s="496">
        <v>16755.646918602091</v>
      </c>
      <c r="F5" s="496">
        <v>16958.604070046043</v>
      </c>
      <c r="G5" s="496">
        <v>17054.555653257365</v>
      </c>
      <c r="H5" s="395"/>
    </row>
    <row r="6" spans="2:8">
      <c r="B6" s="366" t="s">
        <v>507</v>
      </c>
      <c r="C6" s="494">
        <v>356.77143014000001</v>
      </c>
      <c r="D6" s="601">
        <v>364.02104975645182</v>
      </c>
      <c r="E6" s="496">
        <v>401.72369082816101</v>
      </c>
      <c r="F6" s="496">
        <v>480.3210622496203</v>
      </c>
      <c r="G6" s="496">
        <v>544.23876618287375</v>
      </c>
    </row>
    <row r="7" spans="2:8" ht="12" customHeight="1">
      <c r="B7" s="366" t="s">
        <v>207</v>
      </c>
      <c r="C7" s="494">
        <v>13.43053675</v>
      </c>
      <c r="D7" s="601">
        <v>16.86754837229627</v>
      </c>
      <c r="E7" s="496">
        <v>21.582137572230824</v>
      </c>
      <c r="F7" s="496">
        <v>26.35973236436682</v>
      </c>
      <c r="G7" s="496">
        <v>31.756469945792848</v>
      </c>
    </row>
    <row r="8" spans="2:8">
      <c r="B8" s="366" t="s">
        <v>211</v>
      </c>
      <c r="C8" s="494">
        <v>218.08348631000001</v>
      </c>
      <c r="D8" s="601">
        <v>272.77965333152451</v>
      </c>
      <c r="E8" s="496">
        <v>283.93210348664832</v>
      </c>
      <c r="F8" s="496">
        <v>303.72539997008488</v>
      </c>
      <c r="G8" s="496">
        <v>1018.8170399347657</v>
      </c>
    </row>
    <row r="9" spans="2:8">
      <c r="B9" s="366" t="s">
        <v>508</v>
      </c>
      <c r="C9" s="494">
        <v>83.838626000000005</v>
      </c>
      <c r="D9" s="601">
        <v>51.970693268930752</v>
      </c>
      <c r="E9" s="496">
        <v>120.76798221711009</v>
      </c>
      <c r="F9" s="496">
        <v>73.057083674024909</v>
      </c>
      <c r="G9" s="496">
        <v>194.63669597068426</v>
      </c>
    </row>
    <row r="10" spans="2:8">
      <c r="B10" s="240" t="s">
        <v>511</v>
      </c>
      <c r="C10" s="364">
        <v>16937.565999999999</v>
      </c>
      <c r="D10" s="600">
        <v>15652.855112737667</v>
      </c>
      <c r="E10" s="480">
        <v>6496.0194467319607</v>
      </c>
      <c r="F10" s="480">
        <v>10051.387501536436</v>
      </c>
      <c r="G10" s="480">
        <v>9453.161850928891</v>
      </c>
    </row>
    <row r="11" spans="2:8" ht="11.5" customHeight="1">
      <c r="B11" s="366" t="s">
        <v>512</v>
      </c>
      <c r="C11" s="494">
        <v>16937.565999999999</v>
      </c>
      <c r="D11" s="601">
        <v>15652.855112737667</v>
      </c>
      <c r="E11" s="496">
        <v>6496.0194467319607</v>
      </c>
      <c r="F11" s="496">
        <v>10051.387501536436</v>
      </c>
      <c r="G11" s="496">
        <v>9453.161850928891</v>
      </c>
    </row>
    <row r="12" spans="2:8">
      <c r="B12" s="240" t="s">
        <v>252</v>
      </c>
      <c r="C12" s="364">
        <v>33116.192116809994</v>
      </c>
      <c r="D12" s="600">
        <v>32676.687094578374</v>
      </c>
      <c r="E12" s="480">
        <v>24079.672279438197</v>
      </c>
      <c r="F12" s="480">
        <v>27893.454849840575</v>
      </c>
      <c r="G12" s="480">
        <v>28297.166476220373</v>
      </c>
    </row>
    <row r="13" spans="2:8" ht="9.65" customHeight="1">
      <c r="B13" s="365"/>
      <c r="C13" s="494"/>
      <c r="D13" s="601"/>
      <c r="E13" s="496"/>
      <c r="F13" s="496"/>
      <c r="G13" s="496"/>
    </row>
    <row r="14" spans="2:8">
      <c r="B14" s="240" t="s">
        <v>514</v>
      </c>
      <c r="C14" s="364"/>
      <c r="D14" s="600"/>
      <c r="E14" s="480"/>
      <c r="F14" s="480"/>
      <c r="G14" s="480"/>
    </row>
    <row r="15" spans="2:8">
      <c r="B15" s="238" t="s">
        <v>84</v>
      </c>
      <c r="C15" s="494">
        <v>4954.3935522199999</v>
      </c>
      <c r="D15" s="601">
        <v>4725.9736895879832</v>
      </c>
      <c r="E15" s="496">
        <v>3477.5721511757938</v>
      </c>
      <c r="F15" s="496">
        <v>3236.1949727649526</v>
      </c>
      <c r="G15" s="496">
        <v>1115.2531570080216</v>
      </c>
    </row>
    <row r="16" spans="2:8" ht="18">
      <c r="B16" s="238" t="s">
        <v>518</v>
      </c>
      <c r="C16" s="494">
        <v>336.89974458999995</v>
      </c>
      <c r="D16" s="601">
        <v>330.7522794400237</v>
      </c>
      <c r="E16" s="496">
        <v>305.83050116395464</v>
      </c>
      <c r="F16" s="496">
        <v>283.69947676764406</v>
      </c>
      <c r="G16" s="496">
        <v>269.38165645126423</v>
      </c>
    </row>
    <row r="17" spans="2:7">
      <c r="B17" s="238" t="s">
        <v>257</v>
      </c>
      <c r="C17" s="494">
        <v>0</v>
      </c>
      <c r="D17" s="601">
        <v>0</v>
      </c>
      <c r="E17" s="496">
        <v>58.891276728255605</v>
      </c>
      <c r="F17" s="496">
        <v>0</v>
      </c>
      <c r="G17" s="496">
        <v>0</v>
      </c>
    </row>
    <row r="18" spans="2:7">
      <c r="B18" s="240" t="s">
        <v>516</v>
      </c>
      <c r="C18" s="364">
        <v>5291.2932968099994</v>
      </c>
      <c r="D18" s="600">
        <v>5056.7259690280071</v>
      </c>
      <c r="E18" s="480">
        <v>3842.2939290680038</v>
      </c>
      <c r="F18" s="480">
        <v>3519.8944495325968</v>
      </c>
      <c r="G18" s="480">
        <v>1384.6348134592859</v>
      </c>
    </row>
    <row r="19" spans="2:7" ht="18.5" thickBot="1">
      <c r="B19" s="240" t="s">
        <v>517</v>
      </c>
      <c r="C19" s="495">
        <v>27824.898819999995</v>
      </c>
      <c r="D19" s="602">
        <v>27619.961125550366</v>
      </c>
      <c r="E19" s="497">
        <v>20237.378350370192</v>
      </c>
      <c r="F19" s="497">
        <v>24373.560400307979</v>
      </c>
      <c r="G19" s="497">
        <v>26912.531662761088</v>
      </c>
    </row>
    <row r="20" spans="2:7" ht="15" thickTop="1"/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8"/>
  <sheetViews>
    <sheetView showGridLines="0" topLeftCell="A7" zoomScaleNormal="100" zoomScalePageLayoutView="150" workbookViewId="0">
      <selection activeCell="J31" sqref="J31"/>
    </sheetView>
  </sheetViews>
  <sheetFormatPr baseColWidth="10" defaultColWidth="10.81640625" defaultRowHeight="9"/>
  <cols>
    <col min="1" max="1" width="10.81640625" style="132"/>
    <col min="2" max="2" width="29.26953125" style="132" customWidth="1"/>
    <col min="3" max="4" width="8.81640625" style="132" customWidth="1"/>
    <col min="5" max="5" width="9.54296875" style="132" customWidth="1"/>
    <col min="6" max="6" width="9.1796875" style="132" customWidth="1"/>
    <col min="7" max="7" width="8.81640625" style="132" customWidth="1"/>
    <col min="8" max="9" width="7.453125" style="132" bestFit="1" customWidth="1"/>
    <col min="10" max="16384" width="10.81640625" style="132"/>
  </cols>
  <sheetData>
    <row r="1" spans="2:9" ht="11.5" customHeight="1">
      <c r="B1" s="14"/>
      <c r="C1" s="113"/>
      <c r="D1" s="113"/>
      <c r="E1" s="113"/>
      <c r="F1" s="113"/>
      <c r="G1" s="19"/>
      <c r="H1" s="19"/>
      <c r="I1" s="19"/>
    </row>
    <row r="2" spans="2:9" ht="9.5" thickBot="1">
      <c r="B2" s="835" t="s">
        <v>265</v>
      </c>
      <c r="C2" s="113"/>
      <c r="D2" s="113"/>
      <c r="E2" s="113"/>
      <c r="F2" s="113"/>
      <c r="G2" s="19"/>
      <c r="H2" s="837" t="s">
        <v>21</v>
      </c>
      <c r="I2" s="837"/>
    </row>
    <row r="3" spans="2:9" ht="10" thickTop="1" thickBot="1">
      <c r="B3" s="836"/>
      <c r="C3" s="728" t="s">
        <v>660</v>
      </c>
      <c r="D3" s="115" t="s">
        <v>638</v>
      </c>
      <c r="E3" s="115" t="s">
        <v>612</v>
      </c>
      <c r="F3" s="115" t="s">
        <v>602</v>
      </c>
      <c r="G3" s="115" t="s">
        <v>570</v>
      </c>
      <c r="H3" s="118" t="s">
        <v>22</v>
      </c>
      <c r="I3" s="119" t="s">
        <v>23</v>
      </c>
    </row>
    <row r="4" spans="2:9" ht="9.5" thickTop="1">
      <c r="B4" s="4" t="s">
        <v>266</v>
      </c>
      <c r="C4" s="200">
        <v>73.191999999999993</v>
      </c>
      <c r="D4" s="200">
        <v>26.391925541005136</v>
      </c>
      <c r="E4" s="200">
        <v>58.672090380868902</v>
      </c>
      <c r="F4" s="200">
        <v>97.814724999684657</v>
      </c>
      <c r="G4" s="200">
        <v>189.07343129638326</v>
      </c>
      <c r="H4" s="120">
        <v>1.7732724497983892</v>
      </c>
      <c r="I4" s="121">
        <v>-0.61289114235586384</v>
      </c>
    </row>
    <row r="5" spans="2:9">
      <c r="B5" s="4" t="s">
        <v>267</v>
      </c>
      <c r="C5" s="200">
        <v>135.13200000000001</v>
      </c>
      <c r="D5" s="200">
        <v>119.12464166261057</v>
      </c>
      <c r="E5" s="200">
        <v>128.03067278288154</v>
      </c>
      <c r="F5" s="200">
        <v>2.8056903397794355</v>
      </c>
      <c r="G5" s="200">
        <v>9.9873159264424789</v>
      </c>
      <c r="H5" s="120">
        <v>0.13437487084096422</v>
      </c>
      <c r="I5" s="121" t="s">
        <v>457</v>
      </c>
    </row>
    <row r="6" spans="2:9" ht="18">
      <c r="B6" s="4" t="s">
        <v>268</v>
      </c>
      <c r="C6" s="200">
        <v>160001.61499999996</v>
      </c>
      <c r="D6" s="200">
        <v>171344.86646705758</v>
      </c>
      <c r="E6" s="200">
        <v>171853.17637832239</v>
      </c>
      <c r="F6" s="200">
        <v>163031.47317981062</v>
      </c>
      <c r="G6" s="200">
        <v>164144.32141509643</v>
      </c>
      <c r="H6" s="120">
        <v>-6.6201291587795863E-2</v>
      </c>
      <c r="I6" s="121">
        <v>-2.5238195140605435E-2</v>
      </c>
    </row>
    <row r="7" spans="2:9">
      <c r="B7" s="82" t="s">
        <v>168</v>
      </c>
      <c r="C7" s="188">
        <v>6239.97</v>
      </c>
      <c r="D7" s="188">
        <v>5841.4844293830874</v>
      </c>
      <c r="E7" s="188">
        <v>10721.685553402025</v>
      </c>
      <c r="F7" s="188">
        <v>7003.5650649288291</v>
      </c>
      <c r="G7" s="188">
        <v>5096.7899127887322</v>
      </c>
      <c r="H7" s="103">
        <v>6.8216491104983845E-2</v>
      </c>
      <c r="I7" s="104">
        <v>0.22429413547983024</v>
      </c>
    </row>
    <row r="8" spans="2:9">
      <c r="B8" s="82" t="s">
        <v>269</v>
      </c>
      <c r="C8" s="188">
        <v>46942.177000000003</v>
      </c>
      <c r="D8" s="188">
        <v>61033.375282861671</v>
      </c>
      <c r="E8" s="188">
        <v>59721.028288327558</v>
      </c>
      <c r="F8" s="188">
        <v>54470.306926838821</v>
      </c>
      <c r="G8" s="188">
        <v>49829.627406340063</v>
      </c>
      <c r="H8" s="103">
        <v>-0.23087692950873895</v>
      </c>
      <c r="I8" s="104">
        <v>-5.7946457893294889E-2</v>
      </c>
    </row>
    <row r="9" spans="2:9">
      <c r="B9" s="82" t="s">
        <v>170</v>
      </c>
      <c r="C9" s="188">
        <v>17401.115000000002</v>
      </c>
      <c r="D9" s="188">
        <v>18011.260003745509</v>
      </c>
      <c r="E9" s="188">
        <v>17370.118860370014</v>
      </c>
      <c r="F9" s="188">
        <v>17797.947695651139</v>
      </c>
      <c r="G9" s="188">
        <v>18017.936894310333</v>
      </c>
      <c r="H9" s="103">
        <v>-3.3875753479691295E-2</v>
      </c>
      <c r="I9" s="104">
        <v>-3.4233769267174474E-2</v>
      </c>
    </row>
    <row r="10" spans="2:9">
      <c r="B10" s="82" t="s">
        <v>270</v>
      </c>
      <c r="C10" s="188">
        <v>4263.125</v>
      </c>
      <c r="D10" s="188">
        <v>4301.1003927932934</v>
      </c>
      <c r="E10" s="188">
        <v>4020.4274094681359</v>
      </c>
      <c r="F10" s="188">
        <v>3395.2949111677735</v>
      </c>
      <c r="G10" s="188">
        <v>3304.6568847206827</v>
      </c>
      <c r="H10" s="103">
        <v>-8.8292272500597457E-3</v>
      </c>
      <c r="I10" s="104">
        <v>0.29003559180708383</v>
      </c>
    </row>
    <row r="11" spans="2:9">
      <c r="B11" s="82" t="s">
        <v>271</v>
      </c>
      <c r="C11" s="188">
        <v>30871.787</v>
      </c>
      <c r="D11" s="188">
        <v>33402.066904435429</v>
      </c>
      <c r="E11" s="188">
        <v>33452.204584985935</v>
      </c>
      <c r="F11" s="188">
        <v>33491.64021803873</v>
      </c>
      <c r="G11" s="188">
        <v>35006.958445715725</v>
      </c>
      <c r="H11" s="103">
        <v>-7.5752195565461755E-2</v>
      </c>
      <c r="I11" s="104">
        <v>-0.1181242709825252</v>
      </c>
    </row>
    <row r="12" spans="2:9">
      <c r="B12" s="82" t="s">
        <v>272</v>
      </c>
      <c r="C12" s="188">
        <v>33674.409</v>
      </c>
      <c r="D12" s="188">
        <v>35656.968973019662</v>
      </c>
      <c r="E12" s="188">
        <v>32204.316790278004</v>
      </c>
      <c r="F12" s="188">
        <v>31080.575047484839</v>
      </c>
      <c r="G12" s="188">
        <v>31395.44946102985</v>
      </c>
      <c r="H12" s="103">
        <v>-5.5600911410047082E-2</v>
      </c>
      <c r="I12" s="104">
        <v>7.2588848960386754E-2</v>
      </c>
    </row>
    <row r="13" spans="2:9">
      <c r="B13" s="82" t="s">
        <v>530</v>
      </c>
      <c r="C13" s="188">
        <v>13454.197</v>
      </c>
      <c r="D13" s="188">
        <v>15461.698783716924</v>
      </c>
      <c r="E13" s="188">
        <v>19792.122604578868</v>
      </c>
      <c r="F13" s="188">
        <v>23288.159458473227</v>
      </c>
      <c r="G13" s="188">
        <v>23487.054068922142</v>
      </c>
      <c r="H13" s="103">
        <v>-0.12983707752935081</v>
      </c>
      <c r="I13" s="104">
        <v>-0.4271654094839219</v>
      </c>
    </row>
    <row r="14" spans="2:9">
      <c r="B14" s="82" t="s">
        <v>273</v>
      </c>
      <c r="C14" s="188">
        <v>7154.835</v>
      </c>
      <c r="D14" s="188">
        <v>6125.2260660223274</v>
      </c>
      <c r="E14" s="188">
        <v>6783.2770341564965</v>
      </c>
      <c r="F14" s="188">
        <v>5050.9304041526448</v>
      </c>
      <c r="G14" s="188">
        <v>10043.177579352996</v>
      </c>
      <c r="H14" s="103">
        <v>0.16809321368383268</v>
      </c>
      <c r="I14" s="104">
        <v>-0.28759250312280837</v>
      </c>
    </row>
    <row r="15" spans="2:9">
      <c r="B15" s="82" t="s">
        <v>274</v>
      </c>
      <c r="C15" s="188">
        <v>-7378.8440000000001</v>
      </c>
      <c r="D15" s="188">
        <v>-8488.3143689203062</v>
      </c>
      <c r="E15" s="188">
        <v>-12212.004747244637</v>
      </c>
      <c r="F15" s="188">
        <v>-12546.946546925392</v>
      </c>
      <c r="G15" s="188">
        <v>-12037.329238084114</v>
      </c>
      <c r="H15" s="103">
        <v>-0.13070561724040253</v>
      </c>
      <c r="I15" s="104">
        <v>-0.38700322521256947</v>
      </c>
    </row>
    <row r="16" spans="2:9">
      <c r="B16" s="28" t="s">
        <v>275</v>
      </c>
      <c r="C16" s="189">
        <v>152831.09499999997</v>
      </c>
      <c r="D16" s="189">
        <v>171490.38303426121</v>
      </c>
      <c r="E16" s="189">
        <v>172039.87914148613</v>
      </c>
      <c r="F16" s="189">
        <v>163132.09359515007</v>
      </c>
      <c r="G16" s="189">
        <v>164343.38216231926</v>
      </c>
      <c r="H16" s="122">
        <v>-0.10880661471572661</v>
      </c>
      <c r="I16" s="123">
        <v>-7.0050202270687034E-2</v>
      </c>
    </row>
    <row r="17" spans="2:9">
      <c r="B17" s="82" t="s">
        <v>276</v>
      </c>
      <c r="C17" s="188">
        <v>6525.63</v>
      </c>
      <c r="D17" s="188">
        <v>6915.3460889620274</v>
      </c>
      <c r="E17" s="188">
        <v>6207.4089192282709</v>
      </c>
      <c r="F17" s="188">
        <v>5502.9303331814881</v>
      </c>
      <c r="G17" s="188">
        <v>5843.2902053357257</v>
      </c>
      <c r="H17" s="103">
        <v>-5.6355254523569709E-2</v>
      </c>
      <c r="I17" s="104">
        <v>0.11677321691830489</v>
      </c>
    </row>
    <row r="18" spans="2:9">
      <c r="B18" s="82" t="s">
        <v>277</v>
      </c>
      <c r="C18" s="188">
        <v>206.89400000000001</v>
      </c>
      <c r="D18" s="188">
        <v>232.75222292579284</v>
      </c>
      <c r="E18" s="188">
        <v>287.62065184462796</v>
      </c>
      <c r="F18" s="188">
        <v>274.51869626465736</v>
      </c>
      <c r="G18" s="188">
        <v>293.1670419718734</v>
      </c>
      <c r="H18" s="103">
        <v>-0.11109764109121778</v>
      </c>
      <c r="I18" s="104">
        <v>-0.2942794708149713</v>
      </c>
    </row>
    <row r="19" spans="2:9">
      <c r="B19" s="82" t="s">
        <v>529</v>
      </c>
      <c r="C19" s="188">
        <v>-180.953</v>
      </c>
      <c r="D19" s="188">
        <v>-187.60807867423802</v>
      </c>
      <c r="E19" s="188">
        <v>-279.48873542394193</v>
      </c>
      <c r="F19" s="188">
        <v>-281.21628590984085</v>
      </c>
      <c r="G19" s="188">
        <v>-298.67022521570283</v>
      </c>
      <c r="H19" s="103">
        <v>-3.547330542089222E-2</v>
      </c>
      <c r="I19" s="104">
        <v>-0.39413779907483648</v>
      </c>
    </row>
    <row r="20" spans="2:9">
      <c r="B20" s="28" t="s">
        <v>278</v>
      </c>
      <c r="C20" s="189">
        <v>159382.66599999997</v>
      </c>
      <c r="D20" s="189">
        <v>178450.87326747479</v>
      </c>
      <c r="E20" s="189">
        <v>178255.41997713508</v>
      </c>
      <c r="F20" s="189">
        <v>168628.32633868637</v>
      </c>
      <c r="G20" s="189">
        <v>170181.16918441118</v>
      </c>
      <c r="H20" s="122">
        <v>-0.10685409893676479</v>
      </c>
      <c r="I20" s="123">
        <v>-6.3452985052122712E-2</v>
      </c>
    </row>
    <row r="21" spans="2:9" ht="15.65" customHeight="1" thickBot="1">
      <c r="B21" s="28" t="s">
        <v>279</v>
      </c>
      <c r="C21" s="189">
        <v>166942.46299999999</v>
      </c>
      <c r="D21" s="189">
        <v>187126.79571506934</v>
      </c>
      <c r="E21" s="189">
        <v>190746.91345980368</v>
      </c>
      <c r="F21" s="189">
        <v>181456.48917152159</v>
      </c>
      <c r="G21" s="189">
        <v>182517.16864771099</v>
      </c>
      <c r="H21" s="105">
        <v>-0.10786447038725144</v>
      </c>
      <c r="I21" s="106">
        <v>-8.5332825197243833E-2</v>
      </c>
    </row>
    <row r="22" spans="2:9" ht="9.5" thickTop="1">
      <c r="C22" s="43"/>
      <c r="D22" s="43"/>
      <c r="E22" s="43"/>
      <c r="F22" s="43"/>
      <c r="G22" s="43"/>
    </row>
    <row r="23" spans="2:9">
      <c r="C23" s="203"/>
      <c r="D23" s="203"/>
      <c r="E23" s="203"/>
      <c r="F23" s="203"/>
      <c r="G23" s="203"/>
    </row>
    <row r="24" spans="2:9">
      <c r="B24" s="835" t="s">
        <v>544</v>
      </c>
      <c r="C24" s="19"/>
      <c r="D24" s="9"/>
      <c r="E24" s="9"/>
      <c r="F24" s="9"/>
      <c r="G24" s="9"/>
      <c r="H24" s="837" t="s">
        <v>21</v>
      </c>
      <c r="I24" s="837"/>
    </row>
    <row r="25" spans="2:9" ht="10" thickTop="1" thickBot="1">
      <c r="B25" s="836"/>
      <c r="C25" s="350" t="s">
        <v>660</v>
      </c>
      <c r="D25" s="115" t="s">
        <v>638</v>
      </c>
      <c r="E25" s="115" t="s">
        <v>612</v>
      </c>
      <c r="F25" s="115" t="s">
        <v>602</v>
      </c>
      <c r="G25" s="115" t="s">
        <v>570</v>
      </c>
      <c r="H25" s="404" t="s">
        <v>22</v>
      </c>
      <c r="I25" s="405" t="s">
        <v>23</v>
      </c>
    </row>
    <row r="26" spans="2:9" ht="9.5" thickTop="1">
      <c r="B26" s="132" t="s">
        <v>82</v>
      </c>
      <c r="C26" s="815">
        <v>151392.74225515997</v>
      </c>
      <c r="D26" s="431">
        <v>169241.06711019992</v>
      </c>
      <c r="E26" s="431">
        <v>167965.16074801504</v>
      </c>
      <c r="F26" s="431">
        <v>154645.78331529087</v>
      </c>
      <c r="G26" s="431">
        <v>155392.60776418998</v>
      </c>
      <c r="H26" s="406">
        <v>-0.10546095672758993</v>
      </c>
      <c r="I26" s="407">
        <v>-2.5740384736318012E-2</v>
      </c>
    </row>
    <row r="27" spans="2:9" ht="9.5" thickBot="1">
      <c r="B27" s="132" t="s">
        <v>528</v>
      </c>
      <c r="C27" s="498">
        <v>140.1150405079191</v>
      </c>
      <c r="D27" s="498">
        <v>149.97055961070558</v>
      </c>
      <c r="E27" s="498">
        <v>180.37457841697471</v>
      </c>
      <c r="F27" s="498">
        <v>200.34697738457507</v>
      </c>
      <c r="G27" s="498">
        <v>190.10421784976629</v>
      </c>
      <c r="H27" s="408">
        <v>-6.5716358786481077E-2</v>
      </c>
      <c r="I27" s="409">
        <v>-0.26295669768543561</v>
      </c>
    </row>
    <row r="28" spans="2:9" ht="9.5" thickTop="1"/>
  </sheetData>
  <mergeCells count="4">
    <mergeCell ref="B24:B25"/>
    <mergeCell ref="H24:I24"/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I11"/>
  <sheetViews>
    <sheetView showGridLines="0" zoomScaleNormal="100" zoomScalePageLayoutView="200" workbookViewId="0">
      <selection activeCell="A8" sqref="A8:XFD10"/>
    </sheetView>
  </sheetViews>
  <sheetFormatPr baseColWidth="10" defaultColWidth="10.81640625" defaultRowHeight="9"/>
  <cols>
    <col min="1" max="1" width="10.81640625" style="176"/>
    <col min="2" max="2" width="14.26953125" style="176" customWidth="1"/>
    <col min="3" max="16384" width="10.81640625" style="176"/>
  </cols>
  <sheetData>
    <row r="2" spans="2:9">
      <c r="B2" s="838" t="s">
        <v>425</v>
      </c>
      <c r="C2" s="113"/>
      <c r="D2" s="113"/>
      <c r="E2" s="113"/>
      <c r="F2" s="113"/>
      <c r="G2" s="113"/>
      <c r="H2" s="177"/>
      <c r="I2" s="177"/>
    </row>
    <row r="3" spans="2:9" ht="9.5" thickBot="1">
      <c r="B3" s="839"/>
      <c r="C3" s="391" t="s">
        <v>659</v>
      </c>
      <c r="D3" s="179" t="s">
        <v>637</v>
      </c>
      <c r="E3" s="116" t="s">
        <v>611</v>
      </c>
      <c r="F3" s="116" t="s">
        <v>601</v>
      </c>
      <c r="G3" s="117" t="s">
        <v>569</v>
      </c>
      <c r="H3" s="177"/>
      <c r="I3" s="177"/>
    </row>
    <row r="4" spans="2:9" ht="9.5" thickTop="1">
      <c r="B4" s="14" t="s">
        <v>426</v>
      </c>
      <c r="C4" s="717">
        <v>0.11899999999999999</v>
      </c>
      <c r="D4" s="164">
        <v>0.14299999999999999</v>
      </c>
      <c r="E4" s="164">
        <v>0.186</v>
      </c>
      <c r="F4" s="164">
        <v>0.17</v>
      </c>
      <c r="G4" s="164">
        <v>0.17199999999999999</v>
      </c>
      <c r="H4" s="716"/>
    </row>
    <row r="5" spans="2:9">
      <c r="B5" s="14" t="s">
        <v>486</v>
      </c>
      <c r="C5" s="164">
        <v>0.23</v>
      </c>
      <c r="D5" s="164">
        <v>0.252</v>
      </c>
      <c r="E5" s="164">
        <v>0.318</v>
      </c>
      <c r="F5" s="164">
        <v>0.29499999999999998</v>
      </c>
      <c r="G5" s="164">
        <v>0.30599999999999999</v>
      </c>
    </row>
    <row r="6" spans="2:9">
      <c r="B6" s="14" t="s">
        <v>427</v>
      </c>
      <c r="C6" s="164">
        <v>0.29399999999999998</v>
      </c>
      <c r="D6" s="164">
        <v>0.317</v>
      </c>
      <c r="E6" s="164">
        <v>0.38400000000000001</v>
      </c>
      <c r="F6" s="164">
        <v>0.35499999999999998</v>
      </c>
      <c r="G6" s="164">
        <v>0.36</v>
      </c>
    </row>
    <row r="8" spans="2:9" ht="9" customHeight="1">
      <c r="B8" s="838" t="s">
        <v>428</v>
      </c>
      <c r="C8" s="113"/>
      <c r="D8" s="113"/>
      <c r="E8" s="113"/>
      <c r="F8" s="177"/>
      <c r="G8" s="177"/>
      <c r="H8" s="177"/>
    </row>
    <row r="9" spans="2:9" ht="27.5" thickBot="1">
      <c r="B9" s="839"/>
      <c r="C9" s="116" t="s">
        <v>501</v>
      </c>
      <c r="D9" s="116" t="s">
        <v>429</v>
      </c>
      <c r="E9" s="116" t="s">
        <v>430</v>
      </c>
      <c r="F9" s="117" t="s">
        <v>103</v>
      </c>
      <c r="G9" s="177"/>
      <c r="H9" s="177"/>
    </row>
    <row r="10" spans="2:9" ht="9.5" thickTop="1">
      <c r="B10" s="14" t="s">
        <v>564</v>
      </c>
      <c r="C10" s="522">
        <v>0.52</v>
      </c>
      <c r="D10" s="522">
        <v>0.47</v>
      </c>
      <c r="E10" s="522">
        <v>0.26</v>
      </c>
      <c r="F10" s="523">
        <v>0.34</v>
      </c>
    </row>
    <row r="11" spans="2:9">
      <c r="B11" s="14" t="s">
        <v>431</v>
      </c>
      <c r="C11" s="522">
        <v>0.48</v>
      </c>
      <c r="D11" s="522">
        <v>0.53</v>
      </c>
      <c r="E11" s="522">
        <v>0.74</v>
      </c>
      <c r="F11" s="523">
        <v>0.66</v>
      </c>
    </row>
  </sheetData>
  <mergeCells count="2">
    <mergeCell ref="B2:B3"/>
    <mergeCell ref="B8:B9"/>
  </mergeCells>
  <pageMargins left="0.75" right="0.75" top="1" bottom="1" header="0.5" footer="0.5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I52"/>
  <sheetViews>
    <sheetView showGridLines="0" zoomScaleNormal="100" zoomScalePageLayoutView="133" workbookViewId="0">
      <selection activeCell="E14" sqref="E14"/>
    </sheetView>
  </sheetViews>
  <sheetFormatPr baseColWidth="10" defaultColWidth="10.81640625" defaultRowHeight="9"/>
  <cols>
    <col min="1" max="1" width="10.81640625" style="125"/>
    <col min="2" max="2" width="39.81640625" style="125" customWidth="1"/>
    <col min="3" max="3" width="12.6328125" style="125" customWidth="1"/>
    <col min="4" max="4" width="10.6328125" style="125" customWidth="1"/>
    <col min="5" max="5" width="10.7265625" style="125" customWidth="1"/>
    <col min="6" max="6" width="9.36328125" style="125" customWidth="1"/>
    <col min="7" max="7" width="9.26953125" style="125" customWidth="1"/>
    <col min="8" max="9" width="9.6328125" style="125" bestFit="1" customWidth="1"/>
    <col min="10" max="16384" width="10.81640625" style="125"/>
  </cols>
  <sheetData>
    <row r="1" spans="2:9">
      <c r="B1" s="47"/>
      <c r="C1" s="47"/>
      <c r="D1" s="47"/>
      <c r="E1" s="47"/>
      <c r="F1" s="47"/>
      <c r="G1" s="47"/>
      <c r="H1" s="47"/>
      <c r="I1" s="47"/>
    </row>
    <row r="2" spans="2:9" ht="9.5" thickBot="1">
      <c r="B2" s="33" t="s">
        <v>349</v>
      </c>
      <c r="C2" s="18"/>
      <c r="D2" s="18"/>
      <c r="E2" s="18"/>
      <c r="F2" s="18"/>
      <c r="G2" s="18"/>
      <c r="H2" s="832" t="s">
        <v>21</v>
      </c>
      <c r="I2" s="832"/>
    </row>
    <row r="3" spans="2:9" ht="10" thickTop="1" thickBot="1">
      <c r="B3" s="41" t="s">
        <v>25</v>
      </c>
      <c r="C3" s="659" t="s">
        <v>663</v>
      </c>
      <c r="D3" s="660" t="s">
        <v>638</v>
      </c>
      <c r="E3" s="647" t="s">
        <v>612</v>
      </c>
      <c r="F3" s="661" t="s">
        <v>602</v>
      </c>
      <c r="G3" s="661" t="s">
        <v>570</v>
      </c>
      <c r="H3" s="101" t="s">
        <v>22</v>
      </c>
      <c r="I3" s="102" t="s">
        <v>23</v>
      </c>
    </row>
    <row r="4" spans="2:9" ht="9.5" thickTop="1">
      <c r="B4" s="14" t="s">
        <v>350</v>
      </c>
      <c r="C4" s="198">
        <v>53465.53</v>
      </c>
      <c r="D4" s="198">
        <v>62897.428</v>
      </c>
      <c r="E4" s="198">
        <v>70461.762000000002</v>
      </c>
      <c r="F4" s="198">
        <v>67380.519</v>
      </c>
      <c r="G4" s="198">
        <v>65959.841</v>
      </c>
      <c r="H4" s="343">
        <v>-0.14995681540428019</v>
      </c>
      <c r="I4" s="344">
        <v>-0.1894230005800045</v>
      </c>
    </row>
    <row r="5" spans="2:9">
      <c r="B5" s="14" t="s">
        <v>351</v>
      </c>
      <c r="C5" s="198">
        <v>1630.251</v>
      </c>
      <c r="D5" s="198">
        <v>1911.1859999999999</v>
      </c>
      <c r="E5" s="198">
        <v>3457.2660000000001</v>
      </c>
      <c r="F5" s="198">
        <v>3361.3510000000001</v>
      </c>
      <c r="G5" s="198">
        <v>3618.9430000000002</v>
      </c>
      <c r="H5" s="343">
        <v>-0.14699511193572989</v>
      </c>
      <c r="I5" s="344">
        <v>-0.54952288554973094</v>
      </c>
    </row>
    <row r="6" spans="2:9">
      <c r="B6" s="14" t="s">
        <v>690</v>
      </c>
      <c r="C6" s="198">
        <v>109025.549</v>
      </c>
      <c r="D6" s="198">
        <v>122243.44</v>
      </c>
      <c r="E6" s="198">
        <v>116546.68399999999</v>
      </c>
      <c r="F6" s="198">
        <v>112300.387</v>
      </c>
      <c r="G6" s="198">
        <v>116741.66800000001</v>
      </c>
      <c r="H6" s="343">
        <v>-0.10812760995600257</v>
      </c>
      <c r="I6" s="344">
        <v>-6.6095672026889374E-2</v>
      </c>
    </row>
    <row r="7" spans="2:9">
      <c r="B7" s="14" t="s">
        <v>352</v>
      </c>
      <c r="C7" s="198">
        <v>5741.3689999999997</v>
      </c>
      <c r="D7" s="198">
        <v>6358.4179999999997</v>
      </c>
      <c r="E7" s="198">
        <v>6941.03</v>
      </c>
      <c r="F7" s="198">
        <v>4815.1149999999998</v>
      </c>
      <c r="G7" s="198">
        <v>2718.21</v>
      </c>
      <c r="H7" s="343">
        <v>-9.7044422055926449E-2</v>
      </c>
      <c r="I7" s="344">
        <v>1.1121874321704355</v>
      </c>
    </row>
    <row r="8" spans="2:9">
      <c r="B8" s="14" t="s">
        <v>689</v>
      </c>
      <c r="C8" s="198">
        <v>162491.079</v>
      </c>
      <c r="D8" s="198">
        <v>185140.86799999999</v>
      </c>
      <c r="E8" s="198">
        <v>187008.446</v>
      </c>
      <c r="F8" s="198">
        <v>179680.90599999999</v>
      </c>
      <c r="G8" s="198">
        <v>182701.50899999999</v>
      </c>
      <c r="H8" s="343">
        <v>-0.12233813768227553</v>
      </c>
      <c r="I8" s="344">
        <v>-0.11061994019983712</v>
      </c>
    </row>
    <row r="9" spans="2:9">
      <c r="B9" s="14" t="s">
        <v>500</v>
      </c>
      <c r="C9" s="198">
        <v>7371.62</v>
      </c>
      <c r="D9" s="198">
        <v>8269.6039999999994</v>
      </c>
      <c r="E9" s="198">
        <v>10398.296</v>
      </c>
      <c r="F9" s="198">
        <v>8176.4660000000003</v>
      </c>
      <c r="G9" s="198">
        <v>6337.1530000000002</v>
      </c>
      <c r="H9" s="343">
        <v>-0.10858851282358861</v>
      </c>
      <c r="I9" s="344">
        <v>0.16323844477165061</v>
      </c>
    </row>
    <row r="10" spans="2:9">
      <c r="B10" s="38" t="s">
        <v>353</v>
      </c>
      <c r="C10" s="537">
        <v>4.3397526545727198E-2</v>
      </c>
      <c r="D10" s="537">
        <v>4.2756761415160133E-2</v>
      </c>
      <c r="E10" s="537">
        <v>5.2674477678160823E-2</v>
      </c>
      <c r="F10" s="537">
        <v>4.3524871743191196E-2</v>
      </c>
      <c r="G10" s="537">
        <v>3.3523054880038643E-2</v>
      </c>
      <c r="H10" s="345"/>
      <c r="I10" s="346"/>
    </row>
    <row r="11" spans="2:9" ht="10.5">
      <c r="B11" s="14" t="s">
        <v>691</v>
      </c>
      <c r="C11" s="198">
        <v>7918.1184458400003</v>
      </c>
      <c r="D11" s="198">
        <v>9087.9871430296116</v>
      </c>
      <c r="E11" s="198">
        <v>13013.403867843565</v>
      </c>
      <c r="F11" s="198">
        <v>13397.383631266785</v>
      </c>
      <c r="G11" s="198">
        <v>13004.618625707541</v>
      </c>
      <c r="H11" s="343">
        <v>-0.12872693136311131</v>
      </c>
      <c r="I11" s="344">
        <v>-0.39113028426781715</v>
      </c>
    </row>
    <row r="12" spans="2:9">
      <c r="B12" s="38" t="s">
        <v>355</v>
      </c>
      <c r="C12" s="173">
        <v>1.0741354608403579</v>
      </c>
      <c r="D12" s="173">
        <v>1.0989627971338907</v>
      </c>
      <c r="E12" s="173">
        <v>1.2514938859062643</v>
      </c>
      <c r="F12" s="173">
        <v>1.6385298527831931</v>
      </c>
      <c r="G12" s="173">
        <v>2.0521231893418923</v>
      </c>
      <c r="H12" s="345"/>
      <c r="I12" s="346"/>
    </row>
    <row r="13" spans="2:9">
      <c r="B13" s="14"/>
      <c r="C13" s="597"/>
      <c r="D13" s="597"/>
      <c r="E13" s="597"/>
      <c r="F13" s="597"/>
      <c r="G13" s="597"/>
      <c r="H13" s="343"/>
      <c r="I13" s="344"/>
    </row>
    <row r="14" spans="2:9" ht="11" thickBot="1">
      <c r="B14" s="724" t="s">
        <v>692</v>
      </c>
      <c r="C14" s="597">
        <v>1461.8010874741731</v>
      </c>
      <c r="D14" s="597">
        <v>5299.8078851426008</v>
      </c>
      <c r="E14" s="597">
        <v>1433.9153645063893</v>
      </c>
      <c r="F14" s="597">
        <v>876.88737714367664</v>
      </c>
      <c r="G14" s="597">
        <v>1217.1104673732787</v>
      </c>
      <c r="H14" s="357">
        <v>-0.72417847605907304</v>
      </c>
      <c r="I14" s="358">
        <v>0.20104224444719176</v>
      </c>
    </row>
    <row r="15" spans="2:9" ht="9.5" thickTop="1">
      <c r="B15" s="14"/>
      <c r="C15" s="198"/>
      <c r="D15" s="198"/>
      <c r="E15" s="198"/>
      <c r="F15" s="198"/>
      <c r="G15" s="198"/>
      <c r="H15" s="367"/>
      <c r="I15" s="266"/>
    </row>
    <row r="16" spans="2:9">
      <c r="B16" s="14"/>
      <c r="C16" s="9"/>
      <c r="D16" s="9"/>
      <c r="E16" s="9"/>
      <c r="F16" s="9"/>
      <c r="G16" s="9"/>
      <c r="H16" s="198"/>
      <c r="I16" s="198"/>
    </row>
    <row r="17" spans="2:9" ht="9.5" thickBot="1">
      <c r="B17" s="33" t="s">
        <v>657</v>
      </c>
      <c r="C17" s="18"/>
      <c r="D17" s="18"/>
      <c r="E17" s="18"/>
      <c r="F17" s="18"/>
      <c r="G17" s="18"/>
      <c r="H17" s="832" t="s">
        <v>21</v>
      </c>
      <c r="I17" s="832"/>
    </row>
    <row r="18" spans="2:9" ht="10" thickTop="1" thickBot="1">
      <c r="B18" s="41" t="s">
        <v>25</v>
      </c>
      <c r="C18" s="659" t="s">
        <v>660</v>
      </c>
      <c r="D18" s="660" t="s">
        <v>638</v>
      </c>
      <c r="E18" s="726" t="s">
        <v>612</v>
      </c>
      <c r="F18" s="661" t="s">
        <v>602</v>
      </c>
      <c r="G18" s="661" t="s">
        <v>570</v>
      </c>
      <c r="H18" s="101" t="s">
        <v>22</v>
      </c>
      <c r="I18" s="102" t="s">
        <v>23</v>
      </c>
    </row>
    <row r="19" spans="2:9" ht="10" thickTop="1" thickBot="1">
      <c r="B19" s="14" t="s">
        <v>658</v>
      </c>
      <c r="C19" s="198">
        <v>1259.4167513600019</v>
      </c>
      <c r="D19" s="198">
        <v>3025.0479711600001</v>
      </c>
      <c r="E19" s="198">
        <v>818.45660413000007</v>
      </c>
      <c r="F19" s="198">
        <v>500.51368627919976</v>
      </c>
      <c r="G19" s="198">
        <v>694.70773843080019</v>
      </c>
      <c r="H19" s="357">
        <v>-0.58367048609908179</v>
      </c>
      <c r="I19" s="358">
        <v>0.81287278331570256</v>
      </c>
    </row>
    <row r="20" spans="2:9" ht="9.5" thickTop="1">
      <c r="B20" s="14"/>
      <c r="C20" s="9"/>
      <c r="D20" s="9"/>
      <c r="E20" s="9"/>
      <c r="F20" s="9"/>
      <c r="G20" s="9"/>
      <c r="H20" s="198"/>
      <c r="I20" s="198"/>
    </row>
    <row r="21" spans="2:9">
      <c r="B21" s="14"/>
      <c r="C21" s="198"/>
      <c r="D21" s="198"/>
      <c r="E21" s="198"/>
      <c r="F21" s="198"/>
      <c r="G21" s="198"/>
      <c r="H21" s="198"/>
      <c r="I21" s="198"/>
    </row>
    <row r="22" spans="2:9">
      <c r="B22" s="54"/>
      <c r="C22" s="597"/>
      <c r="D22" s="597"/>
      <c r="E22" s="597"/>
      <c r="F22" s="597"/>
      <c r="G22" s="597"/>
      <c r="H22" s="597"/>
      <c r="I22" s="198"/>
    </row>
    <row r="23" spans="2:9" ht="18" customHeight="1">
      <c r="B23" s="18"/>
      <c r="C23" s="18"/>
      <c r="D23" s="662"/>
      <c r="E23" s="132"/>
      <c r="F23" s="662"/>
      <c r="G23" s="730" t="s">
        <v>614</v>
      </c>
      <c r="H23" s="730" t="s">
        <v>613</v>
      </c>
      <c r="I23" s="18"/>
    </row>
    <row r="24" spans="2:9" ht="9.5" thickBot="1">
      <c r="B24" s="677" t="s">
        <v>356</v>
      </c>
      <c r="C24" s="659" t="s">
        <v>660</v>
      </c>
      <c r="D24" s="660" t="s">
        <v>638</v>
      </c>
      <c r="E24" s="660" t="s">
        <v>612</v>
      </c>
      <c r="F24" s="664" t="s">
        <v>602</v>
      </c>
      <c r="G24" s="661" t="s">
        <v>570</v>
      </c>
      <c r="H24" s="661" t="s">
        <v>570</v>
      </c>
      <c r="I24" s="348"/>
    </row>
    <row r="25" spans="2:9" ht="9.5" thickTop="1">
      <c r="B25" s="7" t="s">
        <v>419</v>
      </c>
      <c r="C25" s="265">
        <v>3.2196990067949433E-2</v>
      </c>
      <c r="D25" s="265">
        <v>3.086555624046395E-2</v>
      </c>
      <c r="E25" s="265">
        <v>4.9000000000000002E-2</v>
      </c>
      <c r="F25" s="265">
        <v>5.0447538507237148E-2</v>
      </c>
      <c r="G25" s="265">
        <v>5.6000000000000001E-2</v>
      </c>
      <c r="H25" s="265">
        <v>5.6019097556499087E-2</v>
      </c>
      <c r="I25" s="354"/>
    </row>
    <row r="26" spans="2:9">
      <c r="B26" s="7" t="s">
        <v>455</v>
      </c>
      <c r="C26" s="265">
        <v>2.4335108256700218E-2</v>
      </c>
      <c r="D26" s="265">
        <v>2.5363071253720271E-2</v>
      </c>
      <c r="E26" s="265">
        <v>3.1E-2</v>
      </c>
      <c r="F26" s="265">
        <v>2.6468635003406894E-2</v>
      </c>
      <c r="G26" s="265">
        <v>2.5000000000000001E-2</v>
      </c>
      <c r="H26" s="265">
        <v>1.6427576401943395E-2</v>
      </c>
      <c r="I26" s="354"/>
    </row>
    <row r="27" spans="2:9">
      <c r="B27" s="166" t="s">
        <v>421</v>
      </c>
      <c r="C27" s="266">
        <v>3.1485641082507183E-2</v>
      </c>
      <c r="D27" s="266">
        <v>4.042024802154414E-2</v>
      </c>
      <c r="E27" s="266">
        <v>5.0999999999999997E-2</v>
      </c>
      <c r="F27" s="266">
        <v>2.1618305996688177E-2</v>
      </c>
      <c r="G27" s="266"/>
      <c r="H27" s="266">
        <v>4.8746839003189699E-3</v>
      </c>
      <c r="I27" s="354"/>
    </row>
    <row r="28" spans="2:9">
      <c r="B28" s="166" t="s">
        <v>422</v>
      </c>
      <c r="C28" s="266">
        <v>2.4736477240263077E-2</v>
      </c>
      <c r="D28" s="266">
        <v>2.2380818221105128E-2</v>
      </c>
      <c r="E28" s="266">
        <v>2.7E-2</v>
      </c>
      <c r="F28" s="266">
        <v>3.8591593310694082E-2</v>
      </c>
      <c r="G28" s="266"/>
      <c r="H28" s="266">
        <v>1.7260872395875721E-2</v>
      </c>
      <c r="I28" s="19"/>
    </row>
    <row r="29" spans="2:9">
      <c r="B29" s="166" t="s">
        <v>423</v>
      </c>
      <c r="C29" s="266">
        <v>1.7999999999999999E-2</v>
      </c>
      <c r="D29" s="266">
        <v>1.9399695708973517E-2</v>
      </c>
      <c r="E29" s="266">
        <v>1.4E-2</v>
      </c>
      <c r="F29" s="266">
        <v>1.0445050374739806E-2</v>
      </c>
      <c r="G29" s="266"/>
      <c r="H29" s="266">
        <v>1.1739614847089349E-2</v>
      </c>
      <c r="I29" s="19"/>
    </row>
    <row r="30" spans="2:9">
      <c r="B30" s="166" t="s">
        <v>581</v>
      </c>
      <c r="C30" s="266">
        <v>1.0999999999999999E-2</v>
      </c>
      <c r="D30" s="266">
        <v>3.5864629570011824E-2</v>
      </c>
      <c r="E30" s="266">
        <v>5.6000000000000001E-2</v>
      </c>
      <c r="F30" s="266">
        <v>6.7863434061910727E-2</v>
      </c>
      <c r="G30" s="266"/>
      <c r="H30" s="266">
        <v>7.5766421859705391E-2</v>
      </c>
      <c r="I30" s="19"/>
    </row>
    <row r="31" spans="2:9">
      <c r="B31" s="7" t="s">
        <v>420</v>
      </c>
      <c r="C31" s="8">
        <v>0.20391834592466429</v>
      </c>
      <c r="D31" s="8">
        <v>0.19723722154068513</v>
      </c>
      <c r="E31" s="8">
        <v>0.20785592970675704</v>
      </c>
      <c r="F31" s="8">
        <v>0.12600626030461301</v>
      </c>
      <c r="G31" s="8">
        <v>0.09</v>
      </c>
      <c r="H31" s="8">
        <v>5.8035068968204741E-2</v>
      </c>
      <c r="I31" s="354"/>
    </row>
    <row r="32" spans="2:9">
      <c r="B32" s="166" t="s">
        <v>421</v>
      </c>
      <c r="C32" s="9">
        <v>0.29797331890362999</v>
      </c>
      <c r="D32" s="9">
        <v>0.3448931099269209</v>
      </c>
      <c r="E32" s="9">
        <v>0.33304669324356001</v>
      </c>
      <c r="F32" s="9">
        <v>0.14345011275922478</v>
      </c>
      <c r="G32" s="9"/>
      <c r="H32" s="9">
        <v>6.083059964621771E-2</v>
      </c>
      <c r="I32" s="19"/>
    </row>
    <row r="33" spans="2:9">
      <c r="B33" s="166" t="s">
        <v>422</v>
      </c>
      <c r="C33" s="9">
        <v>0.21392022225985327</v>
      </c>
      <c r="D33" s="9">
        <v>0.16099429757135242</v>
      </c>
      <c r="E33" s="9">
        <v>0.18681737605497178</v>
      </c>
      <c r="F33" s="9">
        <v>0.15821168163581203</v>
      </c>
      <c r="G33" s="9"/>
      <c r="H33" s="9">
        <v>7.3607534679703754E-2</v>
      </c>
      <c r="I33" s="19"/>
    </row>
    <row r="34" spans="2:9">
      <c r="B34" s="166" t="s">
        <v>424</v>
      </c>
      <c r="C34" s="9">
        <v>0.11203479252816198</v>
      </c>
      <c r="D34" s="9">
        <v>8.9295420553677118E-2</v>
      </c>
      <c r="E34" s="9">
        <v>5.7969252160803508E-2</v>
      </c>
      <c r="F34" s="9">
        <v>3.296146528689009E-2</v>
      </c>
      <c r="G34" s="9"/>
      <c r="H34" s="9">
        <v>2.5102493311620802E-2</v>
      </c>
      <c r="I34" s="19"/>
    </row>
    <row r="35" spans="2:9">
      <c r="B35" s="4" t="s">
        <v>610</v>
      </c>
      <c r="C35" s="8">
        <v>4.3397526545727198E-2</v>
      </c>
      <c r="D35" s="8">
        <v>4.2756761415160133E-2</v>
      </c>
      <c r="E35" s="8">
        <v>5.2674477678160823E-2</v>
      </c>
      <c r="F35" s="8">
        <v>4.3524871743191196E-2</v>
      </c>
      <c r="G35" s="8">
        <v>0.04</v>
      </c>
      <c r="H35" s="8">
        <v>3.4000000000000002E-2</v>
      </c>
      <c r="I35" s="354"/>
    </row>
    <row r="37" spans="2:9" ht="9.5" thickBot="1">
      <c r="B37" s="47"/>
      <c r="C37" s="47"/>
      <c r="D37" s="47"/>
      <c r="E37" s="47"/>
      <c r="F37" s="47"/>
      <c r="G37" s="47"/>
      <c r="H37" s="632" t="s">
        <v>21</v>
      </c>
    </row>
    <row r="38" spans="2:9" ht="10" thickTop="1" thickBot="1">
      <c r="B38" s="685" t="s">
        <v>497</v>
      </c>
      <c r="C38" s="731" t="s">
        <v>659</v>
      </c>
      <c r="D38" s="675" t="s">
        <v>637</v>
      </c>
      <c r="E38" s="675" t="s">
        <v>611</v>
      </c>
      <c r="F38" s="675" t="s">
        <v>601</v>
      </c>
      <c r="G38" s="675" t="s">
        <v>569</v>
      </c>
      <c r="H38" s="686" t="s">
        <v>22</v>
      </c>
    </row>
    <row r="39" spans="2:9" ht="9.5" thickTop="1">
      <c r="B39" s="425" t="s">
        <v>435</v>
      </c>
      <c r="C39" s="633">
        <v>-164.17400000000001</v>
      </c>
      <c r="D39" s="633">
        <v>163.85905991733304</v>
      </c>
      <c r="E39" s="633">
        <v>283.61033912182631</v>
      </c>
      <c r="F39" s="633">
        <v>134.3643096334697</v>
      </c>
      <c r="G39" s="633">
        <v>26.552704044846834</v>
      </c>
      <c r="H39" s="396" t="s">
        <v>457</v>
      </c>
    </row>
    <row r="40" spans="2:9">
      <c r="B40" s="39" t="s">
        <v>495</v>
      </c>
      <c r="C40" s="158">
        <v>-52.087000000000003</v>
      </c>
      <c r="D40" s="158">
        <v>361.13342216556572</v>
      </c>
      <c r="E40" s="158">
        <v>327.30036168468763</v>
      </c>
      <c r="F40" s="158">
        <v>211.55632097152036</v>
      </c>
      <c r="G40" s="158">
        <v>58.459688968413893</v>
      </c>
      <c r="H40" s="397">
        <v>-1.1442320117801783</v>
      </c>
    </row>
    <row r="41" spans="2:9">
      <c r="B41" s="39" t="s">
        <v>496</v>
      </c>
      <c r="C41" s="158">
        <v>-112.087</v>
      </c>
      <c r="D41" s="158">
        <v>-197.27436224823268</v>
      </c>
      <c r="E41" s="158">
        <v>-43.690022562861316</v>
      </c>
      <c r="F41" s="158">
        <v>-77.192011338050648</v>
      </c>
      <c r="G41" s="158">
        <v>-31.906984923567059</v>
      </c>
      <c r="H41" s="397">
        <v>-0.43182175969242476</v>
      </c>
    </row>
    <row r="42" spans="2:9">
      <c r="B42" s="338" t="s">
        <v>489</v>
      </c>
      <c r="C42" s="392">
        <v>975.82600000000002</v>
      </c>
      <c r="D42" s="392">
        <v>735.91780027658672</v>
      </c>
      <c r="E42" s="392">
        <v>338.89253198581343</v>
      </c>
      <c r="F42" s="392">
        <v>1666.4029836504451</v>
      </c>
      <c r="G42" s="392">
        <v>979.09354217916211</v>
      </c>
      <c r="H42" s="396">
        <v>0.3259986368494503</v>
      </c>
    </row>
    <row r="43" spans="2:9">
      <c r="B43" s="39" t="s">
        <v>495</v>
      </c>
      <c r="C43" s="158">
        <v>1453.027</v>
      </c>
      <c r="D43" s="158">
        <v>881.41579633020433</v>
      </c>
      <c r="E43" s="158">
        <v>560.90267679615101</v>
      </c>
      <c r="F43" s="158">
        <v>1786.022507429929</v>
      </c>
      <c r="G43" s="158">
        <v>1586.6105386260035</v>
      </c>
      <c r="H43" s="397">
        <v>0.64851481678648448</v>
      </c>
    </row>
    <row r="44" spans="2:9">
      <c r="B44" s="39" t="s">
        <v>496</v>
      </c>
      <c r="C44" s="158">
        <v>-477.20100000000002</v>
      </c>
      <c r="D44" s="158">
        <v>-145.49799605361764</v>
      </c>
      <c r="E44" s="158">
        <v>-222.01014481033755</v>
      </c>
      <c r="F44" s="158">
        <v>-119.61952377948396</v>
      </c>
      <c r="G44" s="158">
        <v>-607.5169964468414</v>
      </c>
      <c r="H44" s="397">
        <v>2.2797771305671186</v>
      </c>
    </row>
    <row r="45" spans="2:9">
      <c r="B45" s="362" t="s">
        <v>434</v>
      </c>
      <c r="C45" s="392">
        <v>734.48435637</v>
      </c>
      <c r="D45" s="392">
        <v>606.62678176848021</v>
      </c>
      <c r="E45" s="392">
        <v>675.72462259449401</v>
      </c>
      <c r="F45" s="392">
        <v>540.29901696177228</v>
      </c>
      <c r="G45" s="392">
        <v>464.83250942184173</v>
      </c>
      <c r="H45" s="396">
        <v>0.2107681006578388</v>
      </c>
    </row>
    <row r="46" spans="2:9">
      <c r="B46" s="39" t="s">
        <v>495</v>
      </c>
      <c r="C46" s="158">
        <v>747.16700000000003</v>
      </c>
      <c r="D46" s="158">
        <v>624.17519073820836</v>
      </c>
      <c r="E46" s="158">
        <v>711.21840793435274</v>
      </c>
      <c r="F46" s="158">
        <v>575.79280230163101</v>
      </c>
      <c r="G46" s="158">
        <v>504.06862935349125</v>
      </c>
      <c r="H46" s="397">
        <v>0.19704693664022432</v>
      </c>
    </row>
    <row r="47" spans="2:9">
      <c r="B47" s="39" t="s">
        <v>496</v>
      </c>
      <c r="C47" s="158">
        <v>-12.682643630000001</v>
      </c>
      <c r="D47" s="158">
        <v>-17.548408969728193</v>
      </c>
      <c r="E47" s="158">
        <v>-35.493785339858725</v>
      </c>
      <c r="F47" s="158">
        <v>-35.493785339858718</v>
      </c>
      <c r="G47" s="158">
        <v>-39.236119931649505</v>
      </c>
      <c r="H47" s="397" t="s">
        <v>457</v>
      </c>
    </row>
    <row r="48" spans="2:9" ht="11.25" customHeight="1">
      <c r="B48" s="338" t="s">
        <v>509</v>
      </c>
      <c r="C48" s="392">
        <v>-128.34277341999984</v>
      </c>
      <c r="D48" s="392">
        <v>202.99690435125149</v>
      </c>
      <c r="E48" s="392">
        <v>224.75448030096001</v>
      </c>
      <c r="F48" s="392">
        <v>1.0585277829341564</v>
      </c>
      <c r="G48" s="392">
        <v>-50.576020033135336</v>
      </c>
      <c r="H48" s="396" t="s">
        <v>457</v>
      </c>
    </row>
    <row r="49" spans="2:8" ht="11.25" customHeight="1">
      <c r="B49" s="39" t="s">
        <v>495</v>
      </c>
      <c r="C49" s="158">
        <v>-170.447</v>
      </c>
      <c r="D49" s="158">
        <v>56.80662092574623</v>
      </c>
      <c r="E49" s="158">
        <v>237.34271523952464</v>
      </c>
      <c r="F49" s="158">
        <v>25.683762234461792</v>
      </c>
      <c r="G49" s="158">
        <v>-19.831933752988594</v>
      </c>
      <c r="H49" s="397">
        <v>-4.0004777123215405</v>
      </c>
    </row>
    <row r="50" spans="2:8" ht="12.75" customHeight="1">
      <c r="B50" s="39" t="s">
        <v>496</v>
      </c>
      <c r="C50" s="158">
        <v>42.104226580000152</v>
      </c>
      <c r="D50" s="158">
        <v>146.19028342550524</v>
      </c>
      <c r="E50" s="158">
        <v>-12.588234938564618</v>
      </c>
      <c r="F50" s="158">
        <v>-24.625234451527636</v>
      </c>
      <c r="G50" s="158">
        <v>-30.744086280146742</v>
      </c>
      <c r="H50" s="397">
        <v>-0.71199025274853256</v>
      </c>
    </row>
    <row r="51" spans="2:8" ht="9.5" thickBot="1">
      <c r="B51" s="564" t="s">
        <v>103</v>
      </c>
      <c r="C51" s="392">
        <v>1417.7935829500002</v>
      </c>
      <c r="D51" s="392">
        <v>1709.4005463136514</v>
      </c>
      <c r="E51" s="392">
        <v>1522.9819740030939</v>
      </c>
      <c r="F51" s="392">
        <v>2342.1248380286211</v>
      </c>
      <c r="G51" s="392">
        <v>1419.9027356127153</v>
      </c>
      <c r="H51" s="398">
        <v>-0.17059018963841222</v>
      </c>
    </row>
    <row r="52" spans="2:8" ht="9.5" thickTop="1">
      <c r="C52" s="363"/>
      <c r="D52" s="363"/>
      <c r="F52" s="363"/>
    </row>
  </sheetData>
  <mergeCells count="2">
    <mergeCell ref="H2:I2"/>
    <mergeCell ref="H17:I1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K21"/>
  <sheetViews>
    <sheetView showGridLines="0" zoomScale="86" zoomScaleNormal="86" zoomScalePageLayoutView="140" workbookViewId="0">
      <selection activeCell="A3" sqref="A3"/>
    </sheetView>
  </sheetViews>
  <sheetFormatPr baseColWidth="10" defaultColWidth="10.81640625" defaultRowHeight="15.65" customHeight="1"/>
  <cols>
    <col min="1" max="1" width="11" style="125" customWidth="1"/>
    <col min="2" max="2" width="15.453125" style="125" customWidth="1"/>
    <col min="3" max="3" width="9.26953125" style="125" customWidth="1"/>
    <col min="4" max="4" width="9.1796875" style="125" customWidth="1"/>
    <col min="5" max="5" width="10.81640625" style="125"/>
    <col min="6" max="6" width="9.453125" style="125" customWidth="1"/>
    <col min="7" max="7" width="7.1796875" style="125" customWidth="1"/>
    <col min="8" max="8" width="12.7265625" style="125" customWidth="1"/>
    <col min="9" max="9" width="8.81640625" style="125" customWidth="1"/>
    <col min="10" max="16384" width="10.81640625" style="125"/>
  </cols>
  <sheetData>
    <row r="2" spans="2:11" ht="15.65" customHeight="1">
      <c r="B2" s="818" t="s">
        <v>298</v>
      </c>
      <c r="C2" s="840" t="s">
        <v>443</v>
      </c>
      <c r="D2" s="840"/>
      <c r="E2" s="840"/>
      <c r="F2" s="840"/>
      <c r="G2" s="840"/>
      <c r="H2" s="672"/>
      <c r="I2" s="672"/>
      <c r="J2" s="132"/>
      <c r="K2" s="132"/>
    </row>
    <row r="3" spans="2:11" ht="45.65" customHeight="1" thickBot="1">
      <c r="B3" s="841"/>
      <c r="C3" s="673" t="s">
        <v>504</v>
      </c>
      <c r="D3" s="673" t="s">
        <v>442</v>
      </c>
      <c r="E3" s="673" t="s">
        <v>444</v>
      </c>
      <c r="F3" s="673" t="s">
        <v>445</v>
      </c>
      <c r="G3" s="673" t="s">
        <v>446</v>
      </c>
      <c r="H3" s="673" t="s">
        <v>494</v>
      </c>
      <c r="I3" s="536" t="s">
        <v>505</v>
      </c>
      <c r="J3" s="132"/>
      <c r="K3" s="132"/>
    </row>
    <row r="4" spans="2:11" ht="15.65" customHeight="1" thickTop="1">
      <c r="B4" s="33"/>
      <c r="C4" s="33"/>
      <c r="D4" s="33"/>
      <c r="H4" s="33"/>
    </row>
    <row r="5" spans="2:11" ht="15.65" customHeight="1">
      <c r="B5" s="355" t="s">
        <v>40</v>
      </c>
      <c r="C5" s="158">
        <v>0</v>
      </c>
      <c r="D5" s="158">
        <v>0</v>
      </c>
      <c r="E5" s="158">
        <v>0</v>
      </c>
      <c r="F5" s="158">
        <v>0</v>
      </c>
      <c r="G5" s="158">
        <v>0</v>
      </c>
      <c r="H5" s="158">
        <v>0</v>
      </c>
      <c r="I5" s="158">
        <v>0</v>
      </c>
    </row>
    <row r="6" spans="2:11" ht="15.65" customHeight="1">
      <c r="B6" s="355" t="s">
        <v>447</v>
      </c>
      <c r="C6" s="158">
        <v>102.381</v>
      </c>
      <c r="D6" s="158">
        <v>15.281000000000001</v>
      </c>
      <c r="E6" s="158">
        <v>0</v>
      </c>
      <c r="F6" s="158">
        <v>0</v>
      </c>
      <c r="G6" s="158">
        <v>0</v>
      </c>
      <c r="H6" s="158">
        <v>-16.294599699999992</v>
      </c>
      <c r="I6" s="158">
        <v>101.36740030000001</v>
      </c>
    </row>
    <row r="7" spans="2:11" ht="15.65" customHeight="1">
      <c r="B7" s="355" t="s">
        <v>448</v>
      </c>
      <c r="C7" s="158">
        <v>8846.7160000000003</v>
      </c>
      <c r="D7" s="158">
        <v>5.46</v>
      </c>
      <c r="E7" s="158">
        <v>86.902000000000001</v>
      </c>
      <c r="F7" s="158">
        <v>-50.844999999999999</v>
      </c>
      <c r="G7" s="158">
        <v>0</v>
      </c>
      <c r="H7" s="158">
        <v>-1254.2557982982555</v>
      </c>
      <c r="I7" s="158">
        <v>7633.9772017017449</v>
      </c>
    </row>
    <row r="8" spans="2:11" ht="15.65" customHeight="1">
      <c r="B8" s="355" t="s">
        <v>449</v>
      </c>
      <c r="C8" s="158">
        <v>29.946000000000002</v>
      </c>
      <c r="D8" s="158">
        <v>52.115000000000002</v>
      </c>
      <c r="E8" s="158">
        <v>0</v>
      </c>
      <c r="F8" s="158">
        <v>0</v>
      </c>
      <c r="G8" s="158">
        <v>0</v>
      </c>
      <c r="H8" s="158">
        <v>-35.053082357333956</v>
      </c>
      <c r="I8" s="158">
        <v>47.007917642666051</v>
      </c>
    </row>
    <row r="9" spans="2:11" ht="15.65" customHeight="1">
      <c r="B9" s="355" t="s">
        <v>450</v>
      </c>
      <c r="C9" s="158">
        <v>8816.77</v>
      </c>
      <c r="D9" s="158">
        <v>-46.655000000000001</v>
      </c>
      <c r="E9" s="158">
        <v>86.902000000000001</v>
      </c>
      <c r="F9" s="158">
        <v>-50.844999999999999</v>
      </c>
      <c r="G9" s="158">
        <v>0</v>
      </c>
      <c r="H9" s="158">
        <v>-1219.2027159409215</v>
      </c>
      <c r="I9" s="158">
        <v>7586.9692840590787</v>
      </c>
    </row>
    <row r="10" spans="2:11" ht="15.65" customHeight="1">
      <c r="B10" s="355" t="s">
        <v>210</v>
      </c>
      <c r="C10" s="158">
        <v>174.28299999999999</v>
      </c>
      <c r="D10" s="158">
        <v>37.537999999999997</v>
      </c>
      <c r="E10" s="158">
        <v>-1.8149999999999999</v>
      </c>
      <c r="F10" s="158">
        <v>-1.389</v>
      </c>
      <c r="G10" s="158">
        <v>0</v>
      </c>
      <c r="H10" s="158">
        <v>-28.883142366061801</v>
      </c>
      <c r="I10" s="158">
        <v>179.73385763393816</v>
      </c>
    </row>
    <row r="11" spans="2:11" ht="15.65" customHeight="1">
      <c r="B11" s="355" t="s">
        <v>451</v>
      </c>
      <c r="C11" s="158">
        <v>471.23599999999999</v>
      </c>
      <c r="D11" s="158">
        <v>-61.018999999999998</v>
      </c>
      <c r="E11" s="158">
        <v>-58.183</v>
      </c>
      <c r="F11" s="158">
        <v>10.932</v>
      </c>
      <c r="G11" s="158">
        <v>0</v>
      </c>
      <c r="H11" s="158">
        <v>-50.251663342975199</v>
      </c>
      <c r="I11" s="158">
        <v>312.71433665702483</v>
      </c>
    </row>
    <row r="12" spans="2:11" ht="15.65" customHeight="1">
      <c r="B12" s="355" t="s">
        <v>452</v>
      </c>
      <c r="C12" s="158">
        <v>259.63799999999998</v>
      </c>
      <c r="D12" s="158">
        <v>9.0190000000000001</v>
      </c>
      <c r="E12" s="158">
        <v>-14.420999999999999</v>
      </c>
      <c r="F12" s="158">
        <v>6.2270000000000003</v>
      </c>
      <c r="G12" s="158">
        <v>0</v>
      </c>
      <c r="H12" s="158">
        <v>-36.061001443810845</v>
      </c>
      <c r="I12" s="158">
        <v>224.40199855618911</v>
      </c>
    </row>
    <row r="13" spans="2:11" ht="15.65" customHeight="1">
      <c r="B13" s="355" t="s">
        <v>270</v>
      </c>
      <c r="C13" s="158">
        <v>298.12900000000002</v>
      </c>
      <c r="D13" s="158">
        <v>12.553000000000001</v>
      </c>
      <c r="E13" s="158">
        <v>23.308</v>
      </c>
      <c r="F13" s="158">
        <v>52.228000000000002</v>
      </c>
      <c r="G13" s="158">
        <v>0</v>
      </c>
      <c r="H13" s="158">
        <v>-53.471498141650052</v>
      </c>
      <c r="I13" s="158">
        <v>332.74650185834997</v>
      </c>
    </row>
    <row r="14" spans="2:11" ht="15.65" customHeight="1">
      <c r="B14" s="355" t="s">
        <v>207</v>
      </c>
      <c r="C14" s="158">
        <v>3528.1489999999999</v>
      </c>
      <c r="D14" s="158">
        <v>-51.414999999999999</v>
      </c>
      <c r="E14" s="158">
        <v>-13.56</v>
      </c>
      <c r="F14" s="158">
        <v>-19.170999999999999</v>
      </c>
      <c r="G14" s="158">
        <v>0</v>
      </c>
      <c r="H14" s="158">
        <v>-476.81747875490692</v>
      </c>
      <c r="I14" s="158">
        <v>2967.1855212450932</v>
      </c>
    </row>
    <row r="15" spans="2:11" ht="15.65" customHeight="1">
      <c r="B15" s="355" t="s">
        <v>209</v>
      </c>
      <c r="C15" s="158">
        <v>2163.319</v>
      </c>
      <c r="D15" s="158">
        <v>64.355000000000004</v>
      </c>
      <c r="E15" s="158">
        <v>119.83799999999999</v>
      </c>
      <c r="F15" s="158">
        <v>127.82299999999999</v>
      </c>
      <c r="G15" s="158">
        <v>0</v>
      </c>
      <c r="H15" s="158">
        <v>-342.70640019159953</v>
      </c>
      <c r="I15" s="158">
        <v>2132.6285998084004</v>
      </c>
    </row>
    <row r="16" spans="2:11" ht="15.65" customHeight="1">
      <c r="B16" s="355" t="s">
        <v>299</v>
      </c>
      <c r="C16" s="158">
        <v>187.61</v>
      </c>
      <c r="D16" s="158">
        <v>-0.48599999999999999</v>
      </c>
      <c r="E16" s="158">
        <v>22.494</v>
      </c>
      <c r="F16" s="158">
        <v>0.41399999999999998</v>
      </c>
      <c r="G16" s="158">
        <v>0</v>
      </c>
      <c r="H16" s="158">
        <v>-29.079155614942284</v>
      </c>
      <c r="I16" s="158">
        <v>180.95284438505772</v>
      </c>
    </row>
    <row r="17" spans="2:9" ht="15.65" customHeight="1">
      <c r="B17" s="355" t="s">
        <v>228</v>
      </c>
      <c r="C17" s="158">
        <v>1734.4059999999999</v>
      </c>
      <c r="D17" s="158">
        <v>-57.2</v>
      </c>
      <c r="E17" s="158">
        <v>9.2409999999999997</v>
      </c>
      <c r="F17" s="158">
        <v>-227.90899999999999</v>
      </c>
      <c r="G17" s="158">
        <v>0</v>
      </c>
      <c r="H17" s="158">
        <v>-201.93237608497498</v>
      </c>
      <c r="I17" s="158">
        <v>1256.605623915025</v>
      </c>
    </row>
    <row r="18" spans="2:9" ht="15.65" customHeight="1">
      <c r="B18" s="355" t="s">
        <v>453</v>
      </c>
      <c r="C18" s="158">
        <v>1.748</v>
      </c>
      <c r="D18" s="158">
        <v>0.18</v>
      </c>
      <c r="E18" s="158">
        <v>0</v>
      </c>
      <c r="F18" s="158">
        <v>0</v>
      </c>
      <c r="G18" s="158">
        <v>0</v>
      </c>
      <c r="H18" s="158">
        <v>-0.26700000000000002</v>
      </c>
      <c r="I18" s="158">
        <v>1.661</v>
      </c>
    </row>
    <row r="19" spans="2:9" ht="15.65" customHeight="1">
      <c r="B19" s="355" t="s">
        <v>454</v>
      </c>
      <c r="C19" s="158">
        <v>0</v>
      </c>
      <c r="D19" s="158">
        <v>0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</row>
    <row r="20" spans="2:9" ht="15.65" customHeight="1">
      <c r="B20" s="355" t="s">
        <v>600</v>
      </c>
      <c r="C20" s="158">
        <v>69.177999999999997</v>
      </c>
      <c r="D20" s="158">
        <v>0.104</v>
      </c>
      <c r="E20" s="158">
        <v>0</v>
      </c>
      <c r="F20" s="158">
        <v>0</v>
      </c>
      <c r="G20" s="158">
        <v>0</v>
      </c>
      <c r="H20" s="158">
        <v>-9.5920000000000005</v>
      </c>
      <c r="I20" s="158">
        <v>59.69</v>
      </c>
    </row>
    <row r="21" spans="2:9" ht="15.65" customHeight="1">
      <c r="B21" s="356" t="s">
        <v>354</v>
      </c>
      <c r="C21" s="803">
        <v>9020.0229999999992</v>
      </c>
      <c r="D21" s="803">
        <v>21.024999999999999</v>
      </c>
      <c r="E21" s="803">
        <v>86.902000000000001</v>
      </c>
      <c r="F21" s="803">
        <v>-50.844999999999999</v>
      </c>
      <c r="G21" s="803">
        <v>0</v>
      </c>
      <c r="H21" s="803">
        <v>-1280.4093979982556</v>
      </c>
      <c r="I21" s="803">
        <v>7796.6956020017442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7"/>
  <sheetViews>
    <sheetView showGridLines="0" topLeftCell="A22" zoomScale="140" zoomScaleNormal="140" zoomScalePageLayoutView="125" workbookViewId="0"/>
  </sheetViews>
  <sheetFormatPr baseColWidth="10" defaultColWidth="10.81640625" defaultRowHeight="7.5"/>
  <cols>
    <col min="1" max="1" width="10.81640625" style="323"/>
    <col min="2" max="2" width="22.1796875" style="323" customWidth="1"/>
    <col min="3" max="3" width="9.26953125" style="323" bestFit="1" customWidth="1"/>
    <col min="4" max="6" width="8.54296875" style="323" bestFit="1" customWidth="1"/>
    <col min="7" max="7" width="8.453125" style="323" bestFit="1" customWidth="1"/>
    <col min="8" max="9" width="5.81640625" style="323" bestFit="1" customWidth="1"/>
    <col min="10" max="16384" width="10.81640625" style="323"/>
  </cols>
  <sheetData>
    <row r="2" spans="2:9" ht="8" thickBot="1">
      <c r="B2" s="301" t="s">
        <v>280</v>
      </c>
      <c r="C2" s="302"/>
      <c r="D2" s="302"/>
      <c r="E2" s="302"/>
      <c r="F2" s="302"/>
      <c r="G2" s="302"/>
      <c r="H2" s="818" t="s">
        <v>21</v>
      </c>
      <c r="I2" s="818"/>
    </row>
    <row r="3" spans="2:9" ht="23.5" thickTop="1" thickBot="1">
      <c r="B3" s="303" t="s">
        <v>407</v>
      </c>
      <c r="C3" s="594" t="s">
        <v>660</v>
      </c>
      <c r="D3" s="595" t="s">
        <v>638</v>
      </c>
      <c r="E3" s="596" t="s">
        <v>612</v>
      </c>
      <c r="F3" s="596" t="s">
        <v>602</v>
      </c>
      <c r="G3" s="596" t="s">
        <v>570</v>
      </c>
      <c r="H3" s="304" t="s">
        <v>22</v>
      </c>
      <c r="I3" s="305" t="s">
        <v>23</v>
      </c>
    </row>
    <row r="4" spans="2:9" ht="8" thickTop="1">
      <c r="B4" s="306" t="s">
        <v>84</v>
      </c>
      <c r="C4" s="307"/>
      <c r="D4" s="307"/>
      <c r="E4" s="307"/>
      <c r="F4" s="307"/>
      <c r="G4" s="307"/>
      <c r="H4" s="308"/>
      <c r="I4" s="309"/>
    </row>
    <row r="5" spans="2:9">
      <c r="B5" s="295" t="s">
        <v>281</v>
      </c>
      <c r="C5" s="388">
        <v>15551.456</v>
      </c>
      <c r="D5" s="388">
        <v>13319.016371086645</v>
      </c>
      <c r="E5" s="388">
        <v>22941.865710092097</v>
      </c>
      <c r="F5" s="388">
        <v>20877.329143911902</v>
      </c>
      <c r="G5" s="388">
        <v>21392.855531500645</v>
      </c>
      <c r="H5" s="376">
        <v>0.1676129502896031</v>
      </c>
      <c r="I5" s="377">
        <v>-0.27305375492763351</v>
      </c>
    </row>
    <row r="6" spans="2:9">
      <c r="B6" s="295" t="s">
        <v>282</v>
      </c>
      <c r="C6" s="388">
        <v>82.301000000000002</v>
      </c>
      <c r="D6" s="388">
        <v>45.382087110905083</v>
      </c>
      <c r="E6" s="388">
        <v>51.303860306438949</v>
      </c>
      <c r="F6" s="388">
        <v>172.70163372496847</v>
      </c>
      <c r="G6" s="388">
        <v>36.896765221030243</v>
      </c>
      <c r="H6" s="376"/>
      <c r="I6" s="377"/>
    </row>
    <row r="7" spans="2:9" ht="15">
      <c r="B7" s="295" t="s">
        <v>283</v>
      </c>
      <c r="C7" s="310"/>
      <c r="D7" s="310"/>
      <c r="E7" s="310"/>
      <c r="F7" s="310"/>
      <c r="G7" s="310"/>
      <c r="H7" s="376"/>
      <c r="I7" s="377"/>
    </row>
    <row r="8" spans="2:9">
      <c r="B8" s="311" t="s">
        <v>284</v>
      </c>
      <c r="C8" s="312">
        <v>31212.912</v>
      </c>
      <c r="D8" s="312">
        <v>36662.43656924634</v>
      </c>
      <c r="E8" s="312">
        <v>30987.163213585398</v>
      </c>
      <c r="F8" s="312">
        <v>27414.215780276423</v>
      </c>
      <c r="G8" s="312">
        <v>25976.651979427152</v>
      </c>
      <c r="H8" s="378">
        <v>-0.14864054545184213</v>
      </c>
      <c r="I8" s="379">
        <v>0.20157563125224276</v>
      </c>
    </row>
    <row r="9" spans="2:9">
      <c r="B9" s="311" t="s">
        <v>285</v>
      </c>
      <c r="C9" s="312">
        <v>61537.921999999999</v>
      </c>
      <c r="D9" s="312">
        <v>71583.543455439401</v>
      </c>
      <c r="E9" s="312">
        <v>64088.998224879324</v>
      </c>
      <c r="F9" s="312">
        <v>73328.341450750813</v>
      </c>
      <c r="G9" s="312">
        <v>65515.073895998699</v>
      </c>
      <c r="H9" s="378">
        <v>-0.14033423005516321</v>
      </c>
      <c r="I9" s="379">
        <v>-6.070590567160461E-2</v>
      </c>
    </row>
    <row r="10" spans="2:9">
      <c r="B10" s="297" t="s">
        <v>287</v>
      </c>
      <c r="C10" s="312">
        <v>98968.701000000001</v>
      </c>
      <c r="D10" s="312">
        <v>90701.211059135472</v>
      </c>
      <c r="E10" s="312">
        <v>124372.58192494336</v>
      </c>
      <c r="F10" s="312">
        <v>114994.03405186631</v>
      </c>
      <c r="G10" s="312">
        <v>115504.03769046981</v>
      </c>
      <c r="H10" s="378">
        <v>9.1150821960627182E-2</v>
      </c>
      <c r="I10" s="379">
        <v>-0.14315808365748695</v>
      </c>
    </row>
    <row r="11" spans="2:9">
      <c r="B11" s="297" t="s">
        <v>560</v>
      </c>
      <c r="C11" s="312">
        <v>133945.03</v>
      </c>
      <c r="D11" s="312">
        <v>122500.8221795063</v>
      </c>
      <c r="E11" s="312">
        <v>115438.2473402594</v>
      </c>
      <c r="F11" s="312">
        <v>103200.76834413671</v>
      </c>
      <c r="G11" s="312">
        <v>104564.05373845615</v>
      </c>
      <c r="H11" s="378">
        <v>9.3421477643014894E-2</v>
      </c>
      <c r="I11" s="379">
        <v>0.28098543630523221</v>
      </c>
    </row>
    <row r="12" spans="2:9">
      <c r="B12" s="426" t="s">
        <v>273</v>
      </c>
      <c r="C12" s="427">
        <v>33939.707999999999</v>
      </c>
      <c r="D12" s="427">
        <v>12075.326187562869</v>
      </c>
      <c r="E12" s="427">
        <v>14864.767130270609</v>
      </c>
      <c r="F12" s="427">
        <v>12174.329341336699</v>
      </c>
      <c r="G12" s="427">
        <v>11651.887710667301</v>
      </c>
      <c r="H12" s="428">
        <v>1.810665937534393</v>
      </c>
      <c r="I12" s="429">
        <v>1.9128076791306703</v>
      </c>
    </row>
    <row r="13" spans="2:9">
      <c r="B13" s="430" t="s">
        <v>286</v>
      </c>
      <c r="C13" s="427">
        <v>100005.322</v>
      </c>
      <c r="D13" s="427">
        <v>110425.49599194343</v>
      </c>
      <c r="E13" s="427">
        <v>100573.48020998879</v>
      </c>
      <c r="F13" s="427">
        <v>91026.43900280002</v>
      </c>
      <c r="G13" s="427">
        <v>92912.166027788844</v>
      </c>
      <c r="H13" s="428">
        <v>-9.4363841414881966E-2</v>
      </c>
      <c r="I13" s="429">
        <v>7.6342596190144718E-2</v>
      </c>
    </row>
    <row r="14" spans="2:9">
      <c r="B14" s="315" t="s">
        <v>288</v>
      </c>
      <c r="C14" s="316">
        <v>341298.32200000004</v>
      </c>
      <c r="D14" s="316">
        <v>334812.41172152507</v>
      </c>
      <c r="E14" s="316">
        <v>357880.16027406603</v>
      </c>
      <c r="F14" s="316">
        <v>339987.39040466712</v>
      </c>
      <c r="G14" s="316">
        <v>332989.56960107351</v>
      </c>
      <c r="H14" s="380">
        <v>1.9371773719874863E-2</v>
      </c>
      <c r="I14" s="381">
        <v>2.4951989964371979E-2</v>
      </c>
    </row>
    <row r="15" spans="2:9" s="324" customFormat="1">
      <c r="B15" s="317" t="s">
        <v>290</v>
      </c>
      <c r="C15" s="318"/>
      <c r="D15" s="318"/>
      <c r="E15" s="318"/>
      <c r="F15" s="318"/>
      <c r="G15" s="318"/>
      <c r="H15" s="382"/>
      <c r="I15" s="383"/>
    </row>
    <row r="16" spans="2:9" ht="15">
      <c r="B16" s="297" t="s">
        <v>57</v>
      </c>
      <c r="C16" s="319">
        <v>4002.4630000000002</v>
      </c>
      <c r="D16" s="319">
        <v>2383.1613946521416</v>
      </c>
      <c r="E16" s="319">
        <v>1869.7408288576205</v>
      </c>
      <c r="F16" s="319">
        <v>2084.2267101354846</v>
      </c>
      <c r="G16" s="319">
        <v>1804.9789591913291</v>
      </c>
      <c r="H16" s="378">
        <v>0.67947626584653542</v>
      </c>
      <c r="I16" s="379">
        <v>1.2174568737317544</v>
      </c>
    </row>
    <row r="17" spans="2:9">
      <c r="B17" s="297" t="s">
        <v>58</v>
      </c>
      <c r="C17" s="319">
        <v>15221.894</v>
      </c>
      <c r="D17" s="319">
        <v>27601.65257327307</v>
      </c>
      <c r="E17" s="319">
        <v>15600.280230144819</v>
      </c>
      <c r="F17" s="319">
        <v>13928.205934783953</v>
      </c>
      <c r="G17" s="319">
        <v>17694.294501612767</v>
      </c>
      <c r="H17" s="378">
        <v>-0.44851512207136834</v>
      </c>
      <c r="I17" s="379">
        <v>-0.13972868493781521</v>
      </c>
    </row>
    <row r="18" spans="2:9" ht="15">
      <c r="B18" s="297" t="s">
        <v>59</v>
      </c>
      <c r="C18" s="319">
        <v>4367.6989999999996</v>
      </c>
      <c r="D18" s="319">
        <v>7257.3129236327113</v>
      </c>
      <c r="E18" s="319">
        <v>10004.793864151685</v>
      </c>
      <c r="F18" s="319">
        <v>6911.2261192320429</v>
      </c>
      <c r="G18" s="319">
        <v>9697.393715176946</v>
      </c>
      <c r="H18" s="378">
        <v>-0.39816581619664959</v>
      </c>
      <c r="I18" s="379">
        <v>-0.54960073517853414</v>
      </c>
    </row>
    <row r="19" spans="2:9">
      <c r="B19" s="297" t="s">
        <v>60</v>
      </c>
      <c r="C19" s="319">
        <v>539.65800000000002</v>
      </c>
      <c r="D19" s="319">
        <v>1229.4565577471317</v>
      </c>
      <c r="E19" s="319">
        <v>1638.7596080903422</v>
      </c>
      <c r="F19" s="319">
        <v>1790.5378934775063</v>
      </c>
      <c r="G19" s="319">
        <v>5591.715006284734</v>
      </c>
      <c r="H19" s="378">
        <v>-0.56105972464055609</v>
      </c>
      <c r="I19" s="379">
        <v>-0.9034897165908029</v>
      </c>
    </row>
    <row r="20" spans="2:9">
      <c r="B20" s="297" t="s">
        <v>61</v>
      </c>
      <c r="C20" s="319">
        <v>0</v>
      </c>
      <c r="D20" s="319">
        <v>0</v>
      </c>
      <c r="E20" s="319">
        <v>0</v>
      </c>
      <c r="F20" s="319">
        <v>0</v>
      </c>
      <c r="G20" s="319">
        <v>1298.3076405810323</v>
      </c>
      <c r="H20" s="378"/>
      <c r="I20" s="379"/>
    </row>
    <row r="21" spans="2:9" ht="15">
      <c r="B21" s="297" t="s">
        <v>62</v>
      </c>
      <c r="C21" s="319">
        <v>0</v>
      </c>
      <c r="D21" s="319">
        <v>0</v>
      </c>
      <c r="E21" s="319">
        <v>1638.2197829008614</v>
      </c>
      <c r="F21" s="319">
        <v>1705.8737061092638</v>
      </c>
      <c r="G21" s="319">
        <v>1966.8978727172155</v>
      </c>
      <c r="H21" s="378" t="s">
        <v>457</v>
      </c>
      <c r="I21" s="379" t="s">
        <v>457</v>
      </c>
    </row>
    <row r="22" spans="2:9">
      <c r="B22" s="297" t="s">
        <v>63</v>
      </c>
      <c r="C22" s="319">
        <v>1010.808</v>
      </c>
      <c r="D22" s="319">
        <v>1060.4950743678294</v>
      </c>
      <c r="E22" s="319">
        <v>837.70507833879037</v>
      </c>
      <c r="F22" s="319">
        <v>862.07107362270324</v>
      </c>
      <c r="G22" s="319">
        <v>883.66418787346663</v>
      </c>
      <c r="H22" s="378">
        <v>-4.6852715838824888E-2</v>
      </c>
      <c r="I22" s="379">
        <v>0.14388249956412102</v>
      </c>
    </row>
    <row r="23" spans="2:9">
      <c r="B23" s="297" t="s">
        <v>64</v>
      </c>
      <c r="C23" s="319">
        <v>122.789</v>
      </c>
      <c r="D23" s="319">
        <v>71.656782267547413</v>
      </c>
      <c r="E23" s="319">
        <v>28.284537356896013</v>
      </c>
      <c r="F23" s="319">
        <v>20.748408581468055</v>
      </c>
      <c r="G23" s="319">
        <v>56.077251126665857</v>
      </c>
      <c r="H23" s="378">
        <v>0.71357122263093609</v>
      </c>
      <c r="I23" s="379">
        <v>1.1896401398607672</v>
      </c>
    </row>
    <row r="24" spans="2:9">
      <c r="B24" s="297" t="s">
        <v>65</v>
      </c>
      <c r="C24" s="319">
        <v>18181.124</v>
      </c>
      <c r="D24" s="319">
        <v>18854.159234979717</v>
      </c>
      <c r="E24" s="319">
        <v>19528.350201567162</v>
      </c>
      <c r="F24" s="319">
        <v>19025.668580416372</v>
      </c>
      <c r="G24" s="319">
        <v>19667.52692911234</v>
      </c>
      <c r="H24" s="378">
        <v>-3.5696910511450963E-2</v>
      </c>
      <c r="I24" s="379">
        <v>-7.5576504075463236E-2</v>
      </c>
    </row>
    <row r="25" spans="2:9">
      <c r="B25" s="295" t="s">
        <v>292</v>
      </c>
      <c r="C25" s="320">
        <v>43446.434999999998</v>
      </c>
      <c r="D25" s="320">
        <v>58457.894540920155</v>
      </c>
      <c r="E25" s="320">
        <v>51146.13413140818</v>
      </c>
      <c r="F25" s="320">
        <v>46328.558426358795</v>
      </c>
      <c r="G25" s="320">
        <v>58660.856063676496</v>
      </c>
      <c r="H25" s="376">
        <v>-0.25679097166957032</v>
      </c>
      <c r="I25" s="377">
        <v>-0.25936241106268909</v>
      </c>
    </row>
    <row r="26" spans="2:9">
      <c r="B26" s="295" t="s">
        <v>293</v>
      </c>
      <c r="C26" s="320">
        <v>61445.400999999998</v>
      </c>
      <c r="D26" s="320">
        <v>61950.944465450615</v>
      </c>
      <c r="E26" s="320">
        <v>62540.081134639229</v>
      </c>
      <c r="F26" s="320">
        <v>62420.384978337075</v>
      </c>
      <c r="G26" s="320">
        <v>63177.280395656286</v>
      </c>
      <c r="H26" s="376">
        <v>-8.1603835068657649E-3</v>
      </c>
      <c r="I26" s="377">
        <v>-2.7413009626406137E-2</v>
      </c>
    </row>
    <row r="27" spans="2:9" ht="8" thickBot="1">
      <c r="B27" s="315" t="s">
        <v>294</v>
      </c>
      <c r="C27" s="337">
        <v>446190.15800000005</v>
      </c>
      <c r="D27" s="337">
        <v>455221.25072789582</v>
      </c>
      <c r="E27" s="337">
        <v>471566.37554011343</v>
      </c>
      <c r="F27" s="337">
        <v>448736.33380936302</v>
      </c>
      <c r="G27" s="337">
        <v>454827.70606040629</v>
      </c>
      <c r="H27" s="384">
        <v>-1.9838908472429861E-2</v>
      </c>
      <c r="I27" s="385">
        <v>-1.8990813324065714E-2</v>
      </c>
    </row>
    <row r="28" spans="2:9" ht="8" thickTop="1">
      <c r="B28" s="306"/>
      <c r="C28" s="702"/>
      <c r="D28" s="702"/>
      <c r="E28" s="702"/>
      <c r="F28" s="702"/>
      <c r="G28" s="702"/>
      <c r="H28" s="386"/>
      <c r="I28" s="387"/>
    </row>
    <row r="29" spans="2:9">
      <c r="B29" s="306"/>
      <c r="C29" s="339"/>
      <c r="D29" s="339"/>
      <c r="E29" s="339"/>
      <c r="F29" s="339"/>
    </row>
    <row r="30" spans="2:9">
      <c r="B30" s="306"/>
      <c r="C30" s="703"/>
      <c r="D30" s="703"/>
      <c r="E30" s="703"/>
      <c r="F30" s="703"/>
      <c r="G30" s="703"/>
      <c r="H30" s="325"/>
      <c r="I30" s="326"/>
    </row>
    <row r="31" spans="2:9" ht="8" thickBot="1">
      <c r="B31" s="842" t="s">
        <v>407</v>
      </c>
      <c r="C31" s="842"/>
      <c r="D31" s="842"/>
      <c r="E31" s="842"/>
      <c r="F31" s="842"/>
      <c r="H31" s="818" t="s">
        <v>21</v>
      </c>
      <c r="I31" s="818"/>
    </row>
    <row r="32" spans="2:9" ht="8.5" thickTop="1" thickBot="1">
      <c r="B32" s="410" t="s">
        <v>545</v>
      </c>
      <c r="C32" s="594" t="s">
        <v>660</v>
      </c>
      <c r="D32" s="595" t="s">
        <v>638</v>
      </c>
      <c r="E32" s="596" t="s">
        <v>612</v>
      </c>
      <c r="F32" s="596" t="s">
        <v>602</v>
      </c>
      <c r="G32" s="596" t="s">
        <v>570</v>
      </c>
      <c r="H32" s="304" t="s">
        <v>22</v>
      </c>
      <c r="I32" s="305" t="s">
        <v>23</v>
      </c>
    </row>
    <row r="33" spans="2:9" ht="8" thickTop="1">
      <c r="B33" s="295" t="s">
        <v>281</v>
      </c>
      <c r="C33" s="768">
        <v>14349.013000000001</v>
      </c>
      <c r="D33" s="768">
        <v>12025.952463899253</v>
      </c>
      <c r="E33" s="768">
        <v>21568.073283987338</v>
      </c>
      <c r="F33" s="768">
        <v>19437.517920382525</v>
      </c>
      <c r="G33" s="768">
        <v>19860.620724266675</v>
      </c>
      <c r="H33" s="308">
        <v>0.19317060690821375</v>
      </c>
      <c r="I33" s="309">
        <v>-0.27751437383486832</v>
      </c>
    </row>
    <row r="34" spans="2:9">
      <c r="B34" s="295" t="s">
        <v>282</v>
      </c>
      <c r="C34" s="769">
        <v>81.844999999999999</v>
      </c>
      <c r="D34" s="769">
        <v>45.125573101556768</v>
      </c>
      <c r="E34" s="769">
        <v>50.994292306784075</v>
      </c>
      <c r="F34" s="769">
        <v>171.82371965751381</v>
      </c>
      <c r="G34" s="769">
        <v>35.527173675285759</v>
      </c>
      <c r="H34" s="308">
        <v>0.81371657742284631</v>
      </c>
      <c r="I34" s="309">
        <v>1.3037295549613317</v>
      </c>
    </row>
    <row r="35" spans="2:9" ht="15">
      <c r="B35" s="295" t="s">
        <v>283</v>
      </c>
      <c r="C35" s="768">
        <v>295735.671179878</v>
      </c>
      <c r="D35" s="768">
        <v>289366.57194451982</v>
      </c>
      <c r="E35" s="768">
        <v>295724.07899609435</v>
      </c>
      <c r="F35" s="768">
        <v>278052.73864353489</v>
      </c>
      <c r="G35" s="768">
        <v>269732.634636098</v>
      </c>
      <c r="H35" s="308">
        <v>2.2010487225799347E-2</v>
      </c>
      <c r="I35" s="309">
        <v>9.6403005067819292E-2</v>
      </c>
    </row>
    <row r="36" spans="2:9">
      <c r="B36" s="311" t="s">
        <v>284</v>
      </c>
      <c r="C36" s="770">
        <v>31212.912</v>
      </c>
      <c r="D36" s="770">
        <v>36662.43656924634</v>
      </c>
      <c r="E36" s="770">
        <v>30987.163213585398</v>
      </c>
      <c r="F36" s="770">
        <v>27414.216478567592</v>
      </c>
      <c r="G36" s="770">
        <v>25976.651535000125</v>
      </c>
      <c r="H36" s="313">
        <v>-0.14864054545184213</v>
      </c>
      <c r="I36" s="314">
        <v>0.2015756518096532</v>
      </c>
    </row>
    <row r="37" spans="2:9">
      <c r="B37" s="311" t="s">
        <v>285</v>
      </c>
      <c r="C37" s="770">
        <v>47409.851999999999</v>
      </c>
      <c r="D37" s="770">
        <v>55969.849094563288</v>
      </c>
      <c r="E37" s="770">
        <v>46775.682534032756</v>
      </c>
      <c r="F37" s="770">
        <v>55449.949985835963</v>
      </c>
      <c r="G37" s="770">
        <v>46855.432952852228</v>
      </c>
      <c r="H37" s="313">
        <v>-0.15293943494649831</v>
      </c>
      <c r="I37" s="314">
        <v>1.1832545602676436E-2</v>
      </c>
    </row>
    <row r="38" spans="2:9">
      <c r="B38" s="297" t="s">
        <v>287</v>
      </c>
      <c r="C38" s="770">
        <v>95257.279999999999</v>
      </c>
      <c r="D38" s="770">
        <v>86491.688489073276</v>
      </c>
      <c r="E38" s="770">
        <v>119153.16311423344</v>
      </c>
      <c r="F38" s="770">
        <v>109291.95702060628</v>
      </c>
      <c r="G38" s="770">
        <v>108448.83889084138</v>
      </c>
      <c r="H38" s="313">
        <v>0.10134605606681046</v>
      </c>
      <c r="I38" s="314">
        <v>-0.12163854427357468</v>
      </c>
    </row>
    <row r="39" spans="2:9">
      <c r="B39" s="297" t="s">
        <v>563</v>
      </c>
      <c r="C39" s="770">
        <v>121855.62717987801</v>
      </c>
      <c r="D39" s="770">
        <v>110242.5977916369</v>
      </c>
      <c r="E39" s="770">
        <v>98808.070134242764</v>
      </c>
      <c r="F39" s="770">
        <v>85896.615158525077</v>
      </c>
      <c r="G39" s="770">
        <v>88451.711257404284</v>
      </c>
      <c r="H39" s="313">
        <v>0.10534067248841694</v>
      </c>
      <c r="I39" s="314">
        <v>0.37765143768970866</v>
      </c>
    </row>
    <row r="40" spans="2:9">
      <c r="B40" s="311" t="s">
        <v>561</v>
      </c>
      <c r="C40" s="770">
        <v>88490.270179878004</v>
      </c>
      <c r="D40" s="770">
        <v>98809.2100997854</v>
      </c>
      <c r="E40" s="770">
        <v>85404.56885728518</v>
      </c>
      <c r="F40" s="770">
        <v>75307.784643488107</v>
      </c>
      <c r="G40" s="770">
        <v>77618.83308682697</v>
      </c>
      <c r="H40" s="313">
        <v>-0.10443297653616002</v>
      </c>
      <c r="I40" s="314">
        <v>0.14006184659965037</v>
      </c>
    </row>
    <row r="41" spans="2:9">
      <c r="B41" s="297" t="s">
        <v>562</v>
      </c>
      <c r="C41" s="770">
        <v>33365.357000000004</v>
      </c>
      <c r="D41" s="770">
        <v>11433.387691851507</v>
      </c>
      <c r="E41" s="770">
        <v>13403.50127695759</v>
      </c>
      <c r="F41" s="770">
        <v>10588.830515036965</v>
      </c>
      <c r="G41" s="770">
        <v>10832.878170577314</v>
      </c>
      <c r="H41" s="313">
        <v>1.9182389243897724</v>
      </c>
      <c r="I41" s="314">
        <v>2.0800085143228255</v>
      </c>
    </row>
    <row r="42" spans="2:9" ht="8" thickBot="1">
      <c r="B42" s="315" t="s">
        <v>295</v>
      </c>
      <c r="C42" s="499">
        <v>310166.52917987801</v>
      </c>
      <c r="D42" s="499">
        <v>301437.6499815206</v>
      </c>
      <c r="E42" s="499">
        <v>317343.14657238848</v>
      </c>
      <c r="F42" s="499">
        <v>297662.08028357493</v>
      </c>
      <c r="G42" s="499">
        <v>289628.78253403993</v>
      </c>
      <c r="H42" s="321">
        <v>2.8957494854715549E-2</v>
      </c>
      <c r="I42" s="322">
        <v>7.0910585840771256E-2</v>
      </c>
    </row>
    <row r="43" spans="2:9" ht="8.15" customHeight="1" thickTop="1">
      <c r="B43" s="326"/>
      <c r="C43" s="327"/>
      <c r="D43" s="327"/>
      <c r="E43" s="327"/>
      <c r="F43" s="327"/>
      <c r="G43" s="327"/>
      <c r="H43" s="326"/>
      <c r="I43" s="326"/>
    </row>
    <row r="44" spans="2:9" ht="8" thickBot="1">
      <c r="B44" s="301" t="s">
        <v>289</v>
      </c>
      <c r="C44" s="302"/>
      <c r="D44" s="302"/>
      <c r="E44" s="302"/>
      <c r="F44" s="302"/>
      <c r="G44" s="302"/>
      <c r="H44" s="818" t="s">
        <v>21</v>
      </c>
      <c r="I44" s="818"/>
    </row>
    <row r="45" spans="2:9" ht="8.5" thickTop="1" thickBot="1">
      <c r="B45" s="328" t="s">
        <v>296</v>
      </c>
      <c r="C45" s="594" t="s">
        <v>660</v>
      </c>
      <c r="D45" s="595" t="s">
        <v>638</v>
      </c>
      <c r="E45" s="596" t="s">
        <v>612</v>
      </c>
      <c r="F45" s="596" t="s">
        <v>602</v>
      </c>
      <c r="G45" s="596" t="s">
        <v>570</v>
      </c>
      <c r="H45" s="304" t="s">
        <v>22</v>
      </c>
      <c r="I45" s="305" t="s">
        <v>23</v>
      </c>
    </row>
    <row r="46" spans="2:9" ht="8.5" thickTop="1" thickBot="1">
      <c r="B46" s="295" t="s">
        <v>297</v>
      </c>
      <c r="C46" s="771">
        <v>280.52144266151129</v>
      </c>
      <c r="D46" s="771">
        <v>279.84498489313478</v>
      </c>
      <c r="E46" s="771">
        <v>320.95188176401479</v>
      </c>
      <c r="F46" s="771">
        <v>316.28216579073552</v>
      </c>
      <c r="G46" s="771">
        <v>303.91334923470129</v>
      </c>
      <c r="H46" s="329">
        <v>2.4172588572020093E-3</v>
      </c>
      <c r="I46" s="330">
        <v>-7.6968999986654962E-2</v>
      </c>
    </row>
    <row r="47" spans="2:9" ht="8" thickTop="1">
      <c r="C47" s="340"/>
      <c r="D47" s="340"/>
      <c r="E47" s="340"/>
      <c r="F47" s="340"/>
    </row>
  </sheetData>
  <mergeCells count="4">
    <mergeCell ref="H2:I2"/>
    <mergeCell ref="H31:I31"/>
    <mergeCell ref="H44:I44"/>
    <mergeCell ref="B31:F3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>
    <tabColor theme="0"/>
  </sheetPr>
  <dimension ref="B1:R21"/>
  <sheetViews>
    <sheetView showGridLines="0" zoomScaleNormal="100" zoomScalePageLayoutView="87" workbookViewId="0">
      <selection sqref="A1:XFD1048576"/>
    </sheetView>
  </sheetViews>
  <sheetFormatPr baseColWidth="10" defaultColWidth="10.81640625" defaultRowHeight="9"/>
  <cols>
    <col min="1" max="1" width="10.81640625" style="125"/>
    <col min="2" max="2" width="29.7265625" style="125" bestFit="1" customWidth="1"/>
    <col min="3" max="5" width="8.81640625" style="125" bestFit="1" customWidth="1"/>
    <col min="6" max="7" width="9.7265625" style="125" bestFit="1" customWidth="1"/>
    <col min="8" max="8" width="9.81640625" style="125" bestFit="1" customWidth="1"/>
    <col min="9" max="9" width="10" style="125" bestFit="1" customWidth="1"/>
    <col min="10" max="10" width="11.26953125" style="132" customWidth="1"/>
    <col min="11" max="16384" width="10.81640625" style="125"/>
  </cols>
  <sheetData>
    <row r="1" spans="2:18">
      <c r="B1" s="47"/>
      <c r="C1" s="47"/>
      <c r="D1" s="47"/>
      <c r="E1" s="47"/>
      <c r="F1" s="47"/>
      <c r="G1" s="47"/>
      <c r="H1" s="132"/>
    </row>
    <row r="2" spans="2:18" s="152" customFormat="1">
      <c r="B2" s="234" t="s">
        <v>35</v>
      </c>
      <c r="C2" s="772" t="s">
        <v>660</v>
      </c>
      <c r="D2" s="773" t="s">
        <v>638</v>
      </c>
      <c r="E2" s="773" t="s">
        <v>612</v>
      </c>
      <c r="F2" s="773" t="s">
        <v>602</v>
      </c>
      <c r="G2" s="773" t="s">
        <v>570</v>
      </c>
      <c r="H2" s="153"/>
      <c r="J2" s="168"/>
    </row>
    <row r="3" spans="2:18" s="152" customFormat="1" ht="9.5" thickBot="1">
      <c r="B3" s="603" t="s">
        <v>253</v>
      </c>
      <c r="C3" s="604"/>
      <c r="D3" s="604"/>
      <c r="E3" s="604"/>
      <c r="F3" s="603"/>
      <c r="G3" s="603"/>
      <c r="H3" s="153"/>
      <c r="J3" s="127"/>
    </row>
    <row r="4" spans="2:18" ht="9.5" thickTop="1">
      <c r="B4" s="4" t="s">
        <v>36</v>
      </c>
      <c r="C4" s="98"/>
      <c r="D4" s="98"/>
      <c r="E4" s="98"/>
      <c r="F4" s="98"/>
      <c r="G4" s="389"/>
      <c r="J4" s="4"/>
    </row>
    <row r="5" spans="2:18">
      <c r="B5" s="82" t="s">
        <v>37</v>
      </c>
      <c r="C5" s="98">
        <v>193689.80787066562</v>
      </c>
      <c r="D5" s="98">
        <v>211149.32200177564</v>
      </c>
      <c r="E5" s="98">
        <v>228475.04808929228</v>
      </c>
      <c r="F5" s="98">
        <v>172456.41103325639</v>
      </c>
      <c r="G5" s="98">
        <v>244548.9736736526</v>
      </c>
      <c r="I5" s="399"/>
      <c r="J5" s="399"/>
      <c r="K5" s="399"/>
      <c r="L5" s="399"/>
      <c r="M5" s="399"/>
      <c r="N5" s="399"/>
      <c r="O5" s="399"/>
      <c r="P5" s="399"/>
      <c r="Q5" s="399"/>
      <c r="R5" s="399"/>
    </row>
    <row r="6" spans="2:18">
      <c r="B6" s="82" t="s">
        <v>38</v>
      </c>
      <c r="C6" s="98">
        <v>56456.072137886418</v>
      </c>
      <c r="D6" s="98">
        <v>46567.520011959117</v>
      </c>
      <c r="E6" s="98">
        <v>50681.860217410242</v>
      </c>
      <c r="F6" s="98">
        <v>94917.218408473302</v>
      </c>
      <c r="G6" s="98">
        <v>73269.487418252975</v>
      </c>
      <c r="I6" s="399"/>
      <c r="J6" s="399"/>
      <c r="K6" s="399"/>
      <c r="L6" s="399"/>
      <c r="M6" s="399"/>
      <c r="N6" s="399"/>
      <c r="O6" s="399"/>
      <c r="P6" s="399"/>
      <c r="Q6" s="399"/>
      <c r="R6" s="399"/>
    </row>
    <row r="7" spans="2:18">
      <c r="B7" s="82" t="s">
        <v>87</v>
      </c>
      <c r="C7" s="98">
        <v>123465.68134869605</v>
      </c>
      <c r="D7" s="98">
        <v>129142.29718948905</v>
      </c>
      <c r="E7" s="98">
        <v>152414.31076578726</v>
      </c>
      <c r="F7" s="98">
        <v>173176.55498685318</v>
      </c>
      <c r="G7" s="98">
        <v>157723.12897189762</v>
      </c>
      <c r="I7" s="399"/>
      <c r="J7" s="399"/>
      <c r="K7" s="399"/>
      <c r="L7" s="399"/>
      <c r="M7" s="399"/>
      <c r="N7" s="399"/>
      <c r="O7" s="399"/>
      <c r="P7" s="399"/>
      <c r="Q7" s="399"/>
      <c r="R7" s="399"/>
    </row>
    <row r="8" spans="2:18" ht="18">
      <c r="B8" s="82" t="s">
        <v>254</v>
      </c>
      <c r="C8" s="98">
        <v>4675.8230513532826</v>
      </c>
      <c r="D8" s="98">
        <v>4587.0166354257908</v>
      </c>
      <c r="E8" s="98">
        <v>4630.0806422241358</v>
      </c>
      <c r="F8" s="98">
        <v>4575.3427366659471</v>
      </c>
      <c r="G8" s="98">
        <v>4327.7917090830033</v>
      </c>
      <c r="I8" s="399"/>
      <c r="J8" s="399"/>
      <c r="K8" s="399"/>
      <c r="L8" s="399"/>
      <c r="M8" s="399"/>
      <c r="N8" s="399"/>
      <c r="O8" s="399"/>
      <c r="P8" s="399"/>
      <c r="Q8" s="399"/>
      <c r="R8" s="399"/>
    </row>
    <row r="9" spans="2:18">
      <c r="B9" s="82" t="s">
        <v>255</v>
      </c>
      <c r="C9" s="98">
        <v>9171.7485841826729</v>
      </c>
      <c r="D9" s="98">
        <v>11243.656296350366</v>
      </c>
      <c r="E9" s="98">
        <v>15397.453125335494</v>
      </c>
      <c r="F9" s="98">
        <v>17437.09861616456</v>
      </c>
      <c r="G9" s="98">
        <v>20005.062563896288</v>
      </c>
      <c r="I9" s="399"/>
      <c r="J9" s="399"/>
      <c r="K9" s="399"/>
      <c r="L9" s="399"/>
      <c r="M9" s="399"/>
      <c r="N9" s="399"/>
      <c r="O9" s="399"/>
      <c r="P9" s="399"/>
      <c r="Q9" s="399"/>
      <c r="R9" s="399"/>
    </row>
    <row r="10" spans="2:18">
      <c r="B10" s="82" t="s">
        <v>256</v>
      </c>
      <c r="C10" s="98">
        <v>9449.8682015357936</v>
      </c>
      <c r="D10" s="98">
        <v>13873.710438699762</v>
      </c>
      <c r="E10" s="98">
        <v>10861.730044361169</v>
      </c>
      <c r="F10" s="98">
        <v>19657.834154211941</v>
      </c>
      <c r="G10" s="98">
        <v>19110.333957493069</v>
      </c>
      <c r="I10" s="399"/>
      <c r="J10" s="399"/>
      <c r="K10" s="399"/>
      <c r="L10" s="399"/>
      <c r="M10" s="399"/>
      <c r="N10" s="399"/>
      <c r="O10" s="399"/>
      <c r="P10" s="399"/>
      <c r="Q10" s="399"/>
      <c r="R10" s="399"/>
    </row>
    <row r="11" spans="2:18">
      <c r="B11" s="82" t="s">
        <v>50</v>
      </c>
      <c r="C11" s="98">
        <v>311.72444468874141</v>
      </c>
      <c r="D11" s="98">
        <v>44.542247980532437</v>
      </c>
      <c r="E11" s="98">
        <v>1080.6549037322138</v>
      </c>
      <c r="F11" s="98">
        <v>107.36871614716438</v>
      </c>
      <c r="G11" s="98">
        <v>44.312733489149593</v>
      </c>
      <c r="I11" s="399"/>
      <c r="J11" s="399"/>
      <c r="K11" s="399"/>
      <c r="L11" s="399"/>
      <c r="M11" s="399"/>
      <c r="N11" s="399"/>
      <c r="O11" s="399"/>
      <c r="P11" s="399"/>
      <c r="Q11" s="399"/>
      <c r="R11" s="399"/>
    </row>
    <row r="12" spans="2:18">
      <c r="B12" s="28" t="s">
        <v>51</v>
      </c>
      <c r="C12" s="169">
        <v>397220.72563900863</v>
      </c>
      <c r="D12" s="169">
        <v>416608.06482168025</v>
      </c>
      <c r="E12" s="169">
        <v>463541.13778814278</v>
      </c>
      <c r="F12" s="169">
        <v>482327.82865177252</v>
      </c>
      <c r="G12" s="169">
        <v>519029.09102776478</v>
      </c>
      <c r="I12" s="399"/>
      <c r="J12" s="399"/>
      <c r="K12" s="399"/>
      <c r="L12" s="399"/>
      <c r="M12" s="399"/>
      <c r="N12" s="399"/>
      <c r="O12" s="399"/>
      <c r="P12" s="399"/>
      <c r="Q12" s="399"/>
      <c r="R12" s="399"/>
    </row>
    <row r="13" spans="2:18">
      <c r="B13" s="4" t="s">
        <v>52</v>
      </c>
      <c r="C13" s="643"/>
      <c r="D13" s="233"/>
      <c r="E13" s="524"/>
      <c r="F13" s="389"/>
      <c r="G13" s="389"/>
      <c r="I13" s="399"/>
      <c r="J13" s="399"/>
      <c r="K13" s="399"/>
      <c r="L13" s="399"/>
      <c r="M13" s="399"/>
      <c r="N13" s="399"/>
      <c r="O13" s="399"/>
      <c r="P13" s="399"/>
      <c r="Q13" s="399"/>
      <c r="R13" s="399"/>
    </row>
    <row r="14" spans="2:18">
      <c r="B14" s="82" t="s">
        <v>84</v>
      </c>
      <c r="C14" s="98">
        <v>280012.259135456</v>
      </c>
      <c r="D14" s="98">
        <v>279789.35085413925</v>
      </c>
      <c r="E14" s="98">
        <v>320888.20480209449</v>
      </c>
      <c r="F14" s="98">
        <v>316042.34603841591</v>
      </c>
      <c r="G14" s="98">
        <v>300941.91492325295</v>
      </c>
      <c r="I14" s="399"/>
      <c r="J14" s="399"/>
      <c r="K14" s="399"/>
      <c r="L14" s="399"/>
      <c r="M14" s="399"/>
      <c r="N14" s="399"/>
      <c r="O14" s="399"/>
      <c r="P14" s="399"/>
      <c r="Q14" s="399"/>
      <c r="R14" s="399"/>
    </row>
    <row r="15" spans="2:18">
      <c r="B15" s="95" t="s">
        <v>58</v>
      </c>
      <c r="C15" s="98">
        <v>53217.480441401611</v>
      </c>
      <c r="D15" s="98">
        <v>74869.310077858914</v>
      </c>
      <c r="E15" s="98">
        <v>88947.894246619704</v>
      </c>
      <c r="F15" s="98">
        <v>62290.4416319585</v>
      </c>
      <c r="G15" s="98">
        <v>109654.87186976141</v>
      </c>
      <c r="I15" s="399"/>
      <c r="J15" s="399"/>
      <c r="K15" s="399"/>
      <c r="L15" s="399"/>
      <c r="M15" s="399"/>
      <c r="N15" s="399"/>
      <c r="O15" s="399"/>
      <c r="P15" s="399"/>
      <c r="Q15" s="399"/>
      <c r="R15" s="399"/>
    </row>
    <row r="16" spans="2:18">
      <c r="B16" s="95" t="s">
        <v>257</v>
      </c>
      <c r="C16" s="98">
        <v>9494.8727446717076</v>
      </c>
      <c r="D16" s="98">
        <v>10477.519319513383</v>
      </c>
      <c r="E16" s="98">
        <v>11675.870332506205</v>
      </c>
      <c r="F16" s="98">
        <v>12752.115128172183</v>
      </c>
      <c r="G16" s="98">
        <v>12854.977076479858</v>
      </c>
      <c r="I16" s="399"/>
      <c r="J16" s="399"/>
      <c r="K16" s="399"/>
      <c r="L16" s="399"/>
      <c r="M16" s="399"/>
      <c r="N16" s="399"/>
      <c r="O16" s="399"/>
      <c r="P16" s="399"/>
      <c r="Q16" s="399"/>
      <c r="R16" s="399"/>
    </row>
    <row r="17" spans="2:18">
      <c r="B17" s="95" t="s">
        <v>258</v>
      </c>
      <c r="C17" s="98">
        <v>0.22836221135122814</v>
      </c>
      <c r="D17" s="98">
        <v>1.2524645255474454</v>
      </c>
      <c r="E17" s="98">
        <v>14074.766059553349</v>
      </c>
      <c r="F17" s="98">
        <v>12747.398554948621</v>
      </c>
      <c r="G17" s="98">
        <v>13785.881000380496</v>
      </c>
      <c r="I17" s="399"/>
      <c r="J17" s="399"/>
      <c r="K17" s="399"/>
      <c r="L17" s="399"/>
      <c r="M17" s="399"/>
      <c r="N17" s="399"/>
      <c r="O17" s="399"/>
      <c r="P17" s="399"/>
      <c r="Q17" s="399"/>
      <c r="R17" s="399"/>
    </row>
    <row r="18" spans="2:18">
      <c r="B18" s="4" t="s">
        <v>66</v>
      </c>
      <c r="C18" s="170">
        <v>342724.84068374068</v>
      </c>
      <c r="D18" s="170">
        <v>365136.89351571404</v>
      </c>
      <c r="E18" s="170">
        <v>435586.73544077377</v>
      </c>
      <c r="F18" s="170">
        <v>403832.30135349522</v>
      </c>
      <c r="G18" s="170">
        <v>437237.64486987476</v>
      </c>
      <c r="I18" s="399"/>
      <c r="J18" s="399"/>
      <c r="K18" s="399"/>
      <c r="L18" s="399"/>
      <c r="M18" s="399"/>
      <c r="N18" s="399"/>
      <c r="O18" s="399"/>
      <c r="P18" s="399"/>
      <c r="Q18" s="399"/>
      <c r="R18" s="399"/>
    </row>
    <row r="19" spans="2:18">
      <c r="B19" s="4" t="s">
        <v>259</v>
      </c>
      <c r="C19" s="170">
        <v>54495.884955267946</v>
      </c>
      <c r="D19" s="170">
        <v>51471.171305966214</v>
      </c>
      <c r="E19" s="170">
        <v>27954.402347369003</v>
      </c>
      <c r="F19" s="170">
        <v>78495.527298277302</v>
      </c>
      <c r="G19" s="170">
        <v>81791.446157890023</v>
      </c>
      <c r="I19" s="399"/>
      <c r="J19" s="399"/>
      <c r="K19" s="399"/>
      <c r="L19" s="399"/>
      <c r="M19" s="399"/>
      <c r="N19" s="399"/>
      <c r="O19" s="399"/>
      <c r="P19" s="399"/>
      <c r="Q19" s="399"/>
      <c r="R19" s="399"/>
    </row>
    <row r="20" spans="2:18">
      <c r="B20" s="4" t="s">
        <v>260</v>
      </c>
      <c r="C20" s="170">
        <v>-68245.784</v>
      </c>
      <c r="D20" s="170">
        <v>2149.1149999999998</v>
      </c>
      <c r="E20" s="170">
        <v>-28873.478000000003</v>
      </c>
      <c r="F20" s="170">
        <v>-66784.581000000006</v>
      </c>
      <c r="G20" s="170">
        <v>-95412.226999999999</v>
      </c>
      <c r="I20" s="399"/>
      <c r="J20" s="399"/>
      <c r="K20" s="399"/>
      <c r="L20" s="399"/>
      <c r="M20" s="399"/>
      <c r="N20" s="399"/>
      <c r="O20" s="399"/>
      <c r="P20" s="399"/>
      <c r="Q20" s="399"/>
      <c r="R20" s="399"/>
    </row>
    <row r="21" spans="2:18">
      <c r="B21" s="28" t="s">
        <v>261</v>
      </c>
      <c r="C21" s="169">
        <v>-13749.899044732054</v>
      </c>
      <c r="D21" s="169">
        <v>53620.286305966212</v>
      </c>
      <c r="E21" s="169">
        <v>-919.07565263099968</v>
      </c>
      <c r="F21" s="169">
        <v>11710.946298277297</v>
      </c>
      <c r="G21" s="169">
        <v>-13620.780842109976</v>
      </c>
      <c r="I21" s="399"/>
      <c r="J21" s="399"/>
      <c r="K21" s="399"/>
      <c r="L21" s="399"/>
      <c r="M21" s="399"/>
      <c r="N21" s="399"/>
      <c r="O21" s="399"/>
      <c r="P21" s="399"/>
      <c r="Q21" s="399"/>
      <c r="R21" s="399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H19"/>
  <sheetViews>
    <sheetView showGridLines="0" zoomScaleNormal="100" zoomScalePageLayoutView="197" workbookViewId="0">
      <selection activeCell="A2" sqref="A2"/>
    </sheetView>
  </sheetViews>
  <sheetFormatPr baseColWidth="10" defaultColWidth="10.81640625" defaultRowHeight="9"/>
  <cols>
    <col min="1" max="1" width="10.81640625" style="125"/>
    <col min="2" max="2" width="30.1796875" style="125" customWidth="1"/>
    <col min="3" max="4" width="9.81640625" style="125" bestFit="1" customWidth="1"/>
    <col min="5" max="7" width="9" style="125" bestFit="1" customWidth="1"/>
    <col min="8" max="16384" width="10.81640625" style="125"/>
  </cols>
  <sheetData>
    <row r="2" spans="2:8">
      <c r="B2" s="99" t="s">
        <v>339</v>
      </c>
      <c r="C2" s="849" t="s">
        <v>660</v>
      </c>
      <c r="D2" s="845" t="s">
        <v>638</v>
      </c>
      <c r="E2" s="845" t="s">
        <v>612</v>
      </c>
      <c r="F2" s="845" t="s">
        <v>602</v>
      </c>
      <c r="G2" s="845" t="s">
        <v>570</v>
      </c>
      <c r="H2" s="132"/>
    </row>
    <row r="3" spans="2:8" ht="15" customHeight="1" thickBot="1">
      <c r="B3" s="35" t="s">
        <v>459</v>
      </c>
      <c r="C3" s="850"/>
      <c r="D3" s="846"/>
      <c r="E3" s="846"/>
      <c r="F3" s="846"/>
      <c r="G3" s="846"/>
      <c r="H3" s="132"/>
    </row>
    <row r="4" spans="2:8" ht="9.5" thickTop="1">
      <c r="B4" s="95" t="s">
        <v>340</v>
      </c>
      <c r="C4" s="26">
        <v>192.45666786808434</v>
      </c>
      <c r="D4" s="26">
        <v>209.0116204379562</v>
      </c>
      <c r="E4" s="26">
        <v>226.13897103504152</v>
      </c>
      <c r="F4" s="26">
        <v>171.96204951425884</v>
      </c>
      <c r="G4" s="353">
        <v>242.40344622697563</v>
      </c>
    </row>
    <row r="5" spans="2:8">
      <c r="B5" s="95" t="s">
        <v>531</v>
      </c>
      <c r="C5" s="26">
        <v>0</v>
      </c>
      <c r="D5" s="26">
        <v>0</v>
      </c>
      <c r="E5" s="26">
        <v>0</v>
      </c>
      <c r="F5" s="26">
        <v>0</v>
      </c>
      <c r="G5" s="353">
        <v>0</v>
      </c>
    </row>
    <row r="6" spans="2:8">
      <c r="B6" s="129" t="s">
        <v>341</v>
      </c>
      <c r="C6" s="24">
        <v>192.45666786808434</v>
      </c>
      <c r="D6" s="24">
        <v>209.0116204379562</v>
      </c>
      <c r="E6" s="24">
        <v>226.13897103504152</v>
      </c>
      <c r="F6" s="24">
        <v>171.96204951425884</v>
      </c>
      <c r="G6" s="353">
        <v>242.40344622697563</v>
      </c>
    </row>
    <row r="7" spans="2:8">
      <c r="B7" s="129" t="s">
        <v>297</v>
      </c>
      <c r="C7" s="24">
        <v>280.52144266151129</v>
      </c>
      <c r="D7" s="24">
        <v>279.84498489313478</v>
      </c>
      <c r="E7" s="24">
        <v>320.95188176401479</v>
      </c>
      <c r="F7" s="24">
        <v>316.28216579073552</v>
      </c>
      <c r="G7" s="24">
        <v>299.32144971083846</v>
      </c>
    </row>
    <row r="8" spans="2:8">
      <c r="B8" s="126" t="s">
        <v>342</v>
      </c>
      <c r="C8" s="29">
        <v>0.68606758200766305</v>
      </c>
      <c r="D8" s="29">
        <v>0.74688356669236744</v>
      </c>
      <c r="E8" s="29">
        <v>0.70458839434789156</v>
      </c>
      <c r="F8" s="29">
        <v>0.54369821669943785</v>
      </c>
      <c r="G8" s="29">
        <v>0.80984321859041886</v>
      </c>
    </row>
    <row r="9" spans="2:8">
      <c r="B9" s="95"/>
      <c r="C9" s="94"/>
      <c r="D9" s="94"/>
      <c r="E9" s="94"/>
      <c r="F9" s="94"/>
    </row>
    <row r="10" spans="2:8">
      <c r="B10" s="623" t="s">
        <v>343</v>
      </c>
      <c r="C10" s="847" t="s">
        <v>660</v>
      </c>
      <c r="D10" s="843" t="s">
        <v>638</v>
      </c>
      <c r="E10" s="843" t="s">
        <v>612</v>
      </c>
      <c r="F10" s="843" t="s">
        <v>602</v>
      </c>
      <c r="G10" s="843" t="s">
        <v>570</v>
      </c>
    </row>
    <row r="11" spans="2:8" ht="31" customHeight="1" thickBot="1">
      <c r="B11" s="236" t="s">
        <v>407</v>
      </c>
      <c r="C11" s="848"/>
      <c r="D11" s="844"/>
      <c r="E11" s="844"/>
      <c r="F11" s="844"/>
      <c r="G11" s="844"/>
    </row>
    <row r="12" spans="2:8" ht="9.5" thickTop="1">
      <c r="B12" s="95" t="s">
        <v>340</v>
      </c>
      <c r="C12" s="334">
        <v>8072.0370000000003</v>
      </c>
      <c r="D12" s="334">
        <v>12881.646056785259</v>
      </c>
      <c r="E12" s="334">
        <v>15945.189388341638</v>
      </c>
      <c r="F12" s="334">
        <v>17085.109789160582</v>
      </c>
      <c r="G12" s="334">
        <v>25124.212414261983</v>
      </c>
    </row>
    <row r="13" spans="2:8">
      <c r="B13" s="95" t="s">
        <v>344</v>
      </c>
      <c r="C13" s="334">
        <v>141055.693</v>
      </c>
      <c r="D13" s="334">
        <v>66668.421648169344</v>
      </c>
      <c r="E13" s="334">
        <v>81968.265621012266</v>
      </c>
      <c r="F13" s="334">
        <v>81481.978137902232</v>
      </c>
      <c r="G13" s="334">
        <v>74452.046498557233</v>
      </c>
    </row>
    <row r="14" spans="2:8">
      <c r="B14" s="95" t="s">
        <v>345</v>
      </c>
      <c r="C14" s="334">
        <v>10335.893</v>
      </c>
      <c r="D14" s="334">
        <v>9644.3591707250744</v>
      </c>
      <c r="E14" s="334">
        <v>11146.43331623427</v>
      </c>
      <c r="F14" s="334">
        <v>9722.4607379788758</v>
      </c>
      <c r="G14" s="334">
        <v>9084.886938432639</v>
      </c>
    </row>
    <row r="15" spans="2:8">
      <c r="B15" s="95" t="s">
        <v>582</v>
      </c>
      <c r="C15" s="334">
        <v>6426.5619999999999</v>
      </c>
      <c r="D15" s="334">
        <v>49735.371274496079</v>
      </c>
      <c r="E15" s="334">
        <v>66841.770259892946</v>
      </c>
      <c r="F15" s="334">
        <v>57667.586083368464</v>
      </c>
      <c r="G15" s="334">
        <v>54382.466121920574</v>
      </c>
    </row>
    <row r="16" spans="2:8">
      <c r="B16" s="129" t="s">
        <v>346</v>
      </c>
      <c r="C16" s="24">
        <v>165890.18500000003</v>
      </c>
      <c r="D16" s="24">
        <v>138929.79815017577</v>
      </c>
      <c r="E16" s="24">
        <v>175901.65858548111</v>
      </c>
      <c r="F16" s="24">
        <v>165957.13474841017</v>
      </c>
      <c r="G16" s="24">
        <v>163043.61197317243</v>
      </c>
    </row>
    <row r="17" spans="2:7">
      <c r="B17" s="129" t="s">
        <v>295</v>
      </c>
      <c r="C17" s="24">
        <v>310166.52917987801</v>
      </c>
      <c r="D17" s="24">
        <v>301437.6499815206</v>
      </c>
      <c r="E17" s="24">
        <v>317343.14657238848</v>
      </c>
      <c r="F17" s="24">
        <v>297662.08028357493</v>
      </c>
      <c r="G17" s="24">
        <v>289628.78253403993</v>
      </c>
    </row>
    <row r="18" spans="2:7">
      <c r="B18" s="126" t="s">
        <v>347</v>
      </c>
      <c r="C18" s="29">
        <v>0.53484231660532799</v>
      </c>
      <c r="D18" s="29">
        <v>0.46089066232666276</v>
      </c>
      <c r="E18" s="29">
        <v>0.55429480827107314</v>
      </c>
      <c r="F18" s="29">
        <v>0.55753535885493755</v>
      </c>
      <c r="G18" s="29">
        <v>0.5629399486703639</v>
      </c>
    </row>
    <row r="19" spans="2:7">
      <c r="C19" s="241"/>
      <c r="D19" s="423"/>
      <c r="E19" s="423"/>
      <c r="F19" s="423"/>
      <c r="G19" s="423"/>
    </row>
  </sheetData>
  <mergeCells count="10">
    <mergeCell ref="G10:G11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I56"/>
  <sheetViews>
    <sheetView showGridLines="0" tabSelected="1" topLeftCell="A27" zoomScaleNormal="100" zoomScalePageLayoutView="150" workbookViewId="0">
      <selection activeCell="C58" sqref="C58"/>
    </sheetView>
  </sheetViews>
  <sheetFormatPr baseColWidth="10" defaultColWidth="10.81640625" defaultRowHeight="9"/>
  <cols>
    <col min="1" max="1" width="10.81640625" style="132"/>
    <col min="2" max="2" width="39.6328125" style="132" customWidth="1"/>
    <col min="3" max="5" width="8.08984375" style="132" bestFit="1" customWidth="1"/>
    <col min="6" max="7" width="7.54296875" style="132" bestFit="1" customWidth="1"/>
    <col min="8" max="8" width="4.81640625" style="132" bestFit="1" customWidth="1"/>
    <col min="9" max="9" width="5.1796875" style="132" bestFit="1" customWidth="1"/>
    <col min="10" max="16384" width="10.81640625" style="132"/>
  </cols>
  <sheetData>
    <row r="1" spans="2:9" ht="18.649999999999999" customHeight="1">
      <c r="B1" s="852"/>
      <c r="C1" s="852"/>
      <c r="D1" s="852"/>
      <c r="E1" s="852"/>
      <c r="F1" s="852"/>
      <c r="G1" s="852"/>
    </row>
    <row r="2" spans="2:9" ht="9.5" thickBot="1">
      <c r="B2" s="605" t="s">
        <v>300</v>
      </c>
      <c r="C2" s="235"/>
      <c r="D2" s="235"/>
      <c r="E2" s="235"/>
      <c r="F2" s="235"/>
      <c r="G2" s="235"/>
      <c r="H2" s="851" t="s">
        <v>21</v>
      </c>
      <c r="I2" s="851"/>
    </row>
    <row r="3" spans="2:9" ht="10" thickTop="1" thickBot="1">
      <c r="B3" s="236"/>
      <c r="C3" s="645" t="s">
        <v>660</v>
      </c>
      <c r="D3" s="543" t="s">
        <v>638</v>
      </c>
      <c r="E3" s="543" t="s">
        <v>612</v>
      </c>
      <c r="F3" s="598" t="s">
        <v>602</v>
      </c>
      <c r="G3" s="598" t="s">
        <v>570</v>
      </c>
      <c r="H3" s="606" t="s">
        <v>22</v>
      </c>
      <c r="I3" s="607" t="s">
        <v>23</v>
      </c>
    </row>
    <row r="4" spans="2:9" ht="9.5" thickTop="1">
      <c r="B4" s="132" t="s">
        <v>293</v>
      </c>
      <c r="C4" s="188">
        <v>61445.400999999998</v>
      </c>
      <c r="D4" s="188">
        <v>61950.944465450615</v>
      </c>
      <c r="E4" s="188">
        <v>62540.081134639229</v>
      </c>
      <c r="F4" s="188">
        <v>62420.384978337075</v>
      </c>
      <c r="G4" s="188">
        <v>63177.280395656286</v>
      </c>
      <c r="H4" s="103">
        <v>-8.1603835068657649E-3</v>
      </c>
      <c r="I4" s="104">
        <v>-2.7413009626406137E-2</v>
      </c>
    </row>
    <row r="5" spans="2:9">
      <c r="B5" s="132" t="s">
        <v>301</v>
      </c>
      <c r="C5" s="188">
        <v>61233.139577299058</v>
      </c>
      <c r="D5" s="188">
        <v>62365.038885582755</v>
      </c>
      <c r="E5" s="188">
        <v>62584.973490882738</v>
      </c>
      <c r="F5" s="188">
        <v>62999.110502156815</v>
      </c>
      <c r="G5" s="188">
        <v>63779.038048179209</v>
      </c>
      <c r="H5" s="103">
        <v>-1.8149580734813986E-2</v>
      </c>
      <c r="I5" s="104">
        <v>-3.9917479924312382E-2</v>
      </c>
    </row>
    <row r="6" spans="2:9">
      <c r="B6" s="128" t="s">
        <v>302</v>
      </c>
      <c r="C6" s="44">
        <v>0.13769608159891167</v>
      </c>
      <c r="D6" s="44">
        <v>0.13607493427671011</v>
      </c>
      <c r="E6" s="44">
        <v>0.13260789857009439</v>
      </c>
      <c r="F6" s="44">
        <v>0.13908701957584993</v>
      </c>
      <c r="G6" s="44">
        <v>0.13888839019820512</v>
      </c>
      <c r="H6" s="120"/>
      <c r="I6" s="104"/>
    </row>
    <row r="7" spans="2:9">
      <c r="B7" s="128" t="s">
        <v>303</v>
      </c>
      <c r="C7" s="44">
        <v>0.13972916527877863</v>
      </c>
      <c r="D7" s="44">
        <v>0.14016536024595722</v>
      </c>
      <c r="E7" s="44">
        <v>0.13838877948504519</v>
      </c>
      <c r="F7" s="44">
        <v>0.14024692662451571</v>
      </c>
      <c r="G7" s="44">
        <v>0.14774474473575347</v>
      </c>
      <c r="H7" s="103"/>
      <c r="I7" s="104"/>
    </row>
    <row r="8" spans="2:9" ht="9.5" thickBot="1">
      <c r="B8" s="126" t="s">
        <v>304</v>
      </c>
      <c r="C8" s="92">
        <v>0.11182912834984</v>
      </c>
      <c r="D8" s="92">
        <v>0.11016264409460519</v>
      </c>
      <c r="E8" s="92">
        <v>0.10969408898179882</v>
      </c>
      <c r="F8" s="92">
        <v>0.11567714375328594</v>
      </c>
      <c r="G8" s="92">
        <v>0.11628588943631871</v>
      </c>
      <c r="H8" s="159"/>
      <c r="I8" s="160"/>
    </row>
    <row r="9" spans="2:9" ht="9.5" thickTop="1">
      <c r="B9" s="95"/>
      <c r="C9" s="19"/>
      <c r="D9" s="19"/>
      <c r="E9" s="19"/>
      <c r="F9" s="19"/>
      <c r="G9" s="19"/>
      <c r="H9" s="19"/>
      <c r="I9" s="19"/>
    </row>
    <row r="10" spans="2:9">
      <c r="B10" s="99" t="s">
        <v>305</v>
      </c>
    </row>
    <row r="11" spans="2:9" ht="9.5" thickBot="1">
      <c r="B11" s="35"/>
      <c r="C11" s="645" t="s">
        <v>660</v>
      </c>
      <c r="D11" s="644" t="s">
        <v>638</v>
      </c>
      <c r="E11" s="644" t="s">
        <v>612</v>
      </c>
      <c r="F11" s="598" t="s">
        <v>602</v>
      </c>
      <c r="G11" s="598" t="s">
        <v>570</v>
      </c>
    </row>
    <row r="12" spans="2:9" ht="9.5" thickTop="1">
      <c r="B12" s="95" t="s">
        <v>306</v>
      </c>
      <c r="C12" s="501">
        <v>13382.744000000001</v>
      </c>
      <c r="D12" s="501">
        <v>12957.481</v>
      </c>
      <c r="E12" s="501">
        <v>12072.68</v>
      </c>
      <c r="F12" s="501">
        <v>10488.012000000001</v>
      </c>
      <c r="G12" s="501">
        <v>9833.7189999999991</v>
      </c>
      <c r="I12" s="333"/>
    </row>
    <row r="13" spans="2:9" ht="18">
      <c r="B13" s="95" t="s">
        <v>307</v>
      </c>
      <c r="C13" s="501">
        <v>2442.683</v>
      </c>
      <c r="D13" s="501">
        <v>2035.6890000000001</v>
      </c>
      <c r="E13" s="501">
        <v>1809.3050000000001</v>
      </c>
      <c r="F13" s="501">
        <v>1659.2929999999999</v>
      </c>
      <c r="G13" s="501">
        <v>1544.633</v>
      </c>
      <c r="I13" s="333"/>
    </row>
    <row r="14" spans="2:9">
      <c r="B14" s="95" t="s">
        <v>308</v>
      </c>
      <c r="C14" s="501">
        <v>864.37199999999996</v>
      </c>
      <c r="D14" s="501">
        <v>965.15899999999999</v>
      </c>
      <c r="E14" s="501">
        <v>596.63499999999999</v>
      </c>
      <c r="F14" s="501">
        <v>1279.32</v>
      </c>
      <c r="G14" s="501">
        <v>1210.2760000000001</v>
      </c>
      <c r="I14" s="333"/>
    </row>
    <row r="15" spans="2:9">
      <c r="B15" s="95" t="s">
        <v>309</v>
      </c>
      <c r="C15" s="501">
        <v>82.11</v>
      </c>
      <c r="D15" s="501">
        <v>34.488999999999997</v>
      </c>
      <c r="E15" s="501">
        <v>38.963999999999999</v>
      </c>
      <c r="F15" s="501">
        <v>32.372</v>
      </c>
      <c r="G15" s="501">
        <v>29.515000000000001</v>
      </c>
      <c r="H15" s="84"/>
      <c r="I15" s="333"/>
    </row>
    <row r="16" spans="2:9">
      <c r="B16" s="95" t="s">
        <v>310</v>
      </c>
      <c r="C16" s="501">
        <v>5270.3680000000004</v>
      </c>
      <c r="D16" s="501">
        <v>4805.9570000000003</v>
      </c>
      <c r="E16" s="501">
        <v>4324.6090000000004</v>
      </c>
      <c r="F16" s="501">
        <v>3901.1170000000002</v>
      </c>
      <c r="G16" s="501">
        <v>3507.64</v>
      </c>
      <c r="H16" s="19"/>
      <c r="I16" s="333"/>
    </row>
    <row r="17" spans="2:9" ht="18">
      <c r="B17" s="133" t="s">
        <v>311</v>
      </c>
      <c r="C17" s="502">
        <v>22042.277000000002</v>
      </c>
      <c r="D17" s="502">
        <v>20798.775000000001</v>
      </c>
      <c r="E17" s="502">
        <v>18842.192999999999</v>
      </c>
      <c r="F17" s="502">
        <v>17360.114000000001</v>
      </c>
      <c r="G17" s="502">
        <v>16125.782999999998</v>
      </c>
      <c r="H17" s="19"/>
      <c r="I17" s="333"/>
    </row>
    <row r="18" spans="2:9">
      <c r="B18" s="95" t="s">
        <v>312</v>
      </c>
      <c r="C18" s="501">
        <v>49211.667000000001</v>
      </c>
      <c r="D18" s="501">
        <v>42938.44</v>
      </c>
      <c r="E18" s="501">
        <v>41465.288</v>
      </c>
      <c r="F18" s="501">
        <v>38451.966</v>
      </c>
      <c r="G18" s="501">
        <v>34146.006000000001</v>
      </c>
      <c r="H18" s="19"/>
      <c r="I18" s="333"/>
    </row>
    <row r="19" spans="2:9">
      <c r="B19" s="95" t="s">
        <v>313</v>
      </c>
      <c r="C19" s="501">
        <v>1604.4280000000001</v>
      </c>
      <c r="D19" s="501">
        <v>1564.2719999999999</v>
      </c>
      <c r="E19" s="501">
        <v>1396.972</v>
      </c>
      <c r="F19" s="501">
        <v>1205.57</v>
      </c>
      <c r="G19" s="501">
        <v>1156.1410000000001</v>
      </c>
      <c r="H19" s="19"/>
      <c r="I19" s="333"/>
    </row>
    <row r="20" spans="2:9">
      <c r="B20" s="95" t="s">
        <v>314</v>
      </c>
      <c r="C20" s="501">
        <v>-13247.682000000001</v>
      </c>
      <c r="D20" s="501">
        <v>-11770.286</v>
      </c>
      <c r="E20" s="501">
        <v>-9988.1049999999996</v>
      </c>
      <c r="F20" s="501">
        <v>-8964.6029999999992</v>
      </c>
      <c r="G20" s="501">
        <v>-7490.88</v>
      </c>
      <c r="H20" s="19"/>
      <c r="I20" s="333"/>
    </row>
    <row r="21" spans="2:9">
      <c r="B21" s="133" t="s">
        <v>315</v>
      </c>
      <c r="C21" s="502">
        <v>37568.413</v>
      </c>
      <c r="D21" s="502">
        <v>32732.425999999999</v>
      </c>
      <c r="E21" s="502">
        <v>32874.154999999999</v>
      </c>
      <c r="F21" s="502">
        <v>30692.933000000001</v>
      </c>
      <c r="G21" s="502">
        <v>27811.267000000003</v>
      </c>
      <c r="H21" s="134"/>
      <c r="I21" s="333"/>
    </row>
    <row r="22" spans="2:9">
      <c r="B22" s="133" t="s">
        <v>316</v>
      </c>
      <c r="C22" s="502">
        <v>15526.135999999999</v>
      </c>
      <c r="D22" s="502">
        <v>11933.650999999998</v>
      </c>
      <c r="E22" s="502">
        <v>14031.962</v>
      </c>
      <c r="F22" s="502">
        <v>13332.819</v>
      </c>
      <c r="G22" s="502">
        <v>11685.484000000006</v>
      </c>
      <c r="H22" s="19"/>
      <c r="I22" s="333"/>
    </row>
    <row r="23" spans="2:9">
      <c r="B23" s="95"/>
      <c r="C23" s="493"/>
      <c r="D23" s="493"/>
      <c r="E23" s="493"/>
      <c r="F23" s="493"/>
      <c r="G23" s="493"/>
      <c r="H23" s="19"/>
      <c r="I23" s="19"/>
    </row>
    <row r="24" spans="2:9">
      <c r="B24" s="99" t="s">
        <v>317</v>
      </c>
      <c r="H24" s="19"/>
      <c r="I24" s="19"/>
    </row>
    <row r="25" spans="2:9" ht="9.5" thickBot="1">
      <c r="B25" s="35"/>
      <c r="C25" s="645" t="s">
        <v>660</v>
      </c>
      <c r="D25" s="644" t="s">
        <v>638</v>
      </c>
      <c r="E25" s="644" t="s">
        <v>612</v>
      </c>
      <c r="F25" s="598" t="s">
        <v>602</v>
      </c>
      <c r="G25" s="598" t="s">
        <v>570</v>
      </c>
    </row>
    <row r="26" spans="2:9" ht="9.5" thickTop="1">
      <c r="B26" s="129" t="s">
        <v>318</v>
      </c>
      <c r="C26" s="98"/>
      <c r="D26" s="98"/>
      <c r="E26" s="98"/>
      <c r="F26" s="98"/>
      <c r="G26" s="98"/>
      <c r="H26" s="19"/>
      <c r="I26" s="19"/>
    </row>
    <row r="27" spans="2:9">
      <c r="B27" s="95" t="s">
        <v>319</v>
      </c>
      <c r="C27" s="503">
        <v>829.56399999999996</v>
      </c>
      <c r="D27" s="503">
        <v>829.56399999999996</v>
      </c>
      <c r="E27" s="503">
        <v>829.56399999999996</v>
      </c>
      <c r="F27" s="503">
        <v>829.56399999999996</v>
      </c>
      <c r="G27" s="503">
        <v>829.56399999999996</v>
      </c>
      <c r="H27" s="19"/>
      <c r="I27" s="19"/>
    </row>
    <row r="28" spans="2:9">
      <c r="B28" s="95" t="s">
        <v>320</v>
      </c>
      <c r="C28" s="503">
        <v>0</v>
      </c>
      <c r="D28" s="503">
        <v>0</v>
      </c>
      <c r="E28" s="503">
        <v>0</v>
      </c>
      <c r="F28" s="503">
        <v>0</v>
      </c>
      <c r="G28" s="503">
        <v>0</v>
      </c>
      <c r="H28" s="19"/>
      <c r="I28" s="19"/>
    </row>
    <row r="29" spans="2:9">
      <c r="B29" s="95" t="s">
        <v>321</v>
      </c>
      <c r="C29" s="503">
        <v>6898.6350000000002</v>
      </c>
      <c r="D29" s="503">
        <v>6898.6350000000002</v>
      </c>
      <c r="E29" s="503">
        <v>6898.6350000000002</v>
      </c>
      <c r="F29" s="503">
        <v>6898.6350000000002</v>
      </c>
      <c r="G29" s="503">
        <v>6898.6350000000002</v>
      </c>
      <c r="H29" s="19"/>
      <c r="I29" s="19"/>
    </row>
    <row r="30" spans="2:9">
      <c r="B30" s="95" t="s">
        <v>322</v>
      </c>
      <c r="C30" s="503">
        <v>-1458.0830000000001</v>
      </c>
      <c r="D30" s="503">
        <v>-311.31400000000002</v>
      </c>
      <c r="E30" s="503">
        <v>-282.47300000000001</v>
      </c>
      <c r="F30" s="503">
        <v>0</v>
      </c>
      <c r="G30" s="503">
        <v>-3151.317</v>
      </c>
      <c r="H30" s="19"/>
      <c r="I30" s="19"/>
    </row>
    <row r="31" spans="2:9">
      <c r="B31" s="95" t="s">
        <v>323</v>
      </c>
      <c r="C31" s="503">
        <v>154.87100000000001</v>
      </c>
      <c r="D31" s="503">
        <v>76.34</v>
      </c>
      <c r="E31" s="503">
        <v>195.661</v>
      </c>
      <c r="F31" s="503">
        <v>274.423</v>
      </c>
      <c r="G31" s="503">
        <v>327.42500000000001</v>
      </c>
      <c r="H31" s="19"/>
      <c r="I31" s="19"/>
    </row>
    <row r="32" spans="2:9">
      <c r="B32" s="180" t="s">
        <v>439</v>
      </c>
      <c r="C32" s="503">
        <v>41020.909</v>
      </c>
      <c r="D32" s="503">
        <v>34271.663</v>
      </c>
      <c r="E32" s="503">
        <v>30380.663</v>
      </c>
      <c r="F32" s="503">
        <v>26885.116999999998</v>
      </c>
      <c r="G32" s="503">
        <v>26619.57</v>
      </c>
      <c r="H32" s="19"/>
      <c r="I32" s="19"/>
    </row>
    <row r="33" spans="2:9">
      <c r="B33" s="95" t="s">
        <v>324</v>
      </c>
      <c r="C33" s="503">
        <v>1072.136</v>
      </c>
      <c r="D33" s="503">
        <v>967.87900000000002</v>
      </c>
      <c r="E33" s="503">
        <v>764.44600000000003</v>
      </c>
      <c r="F33" s="503">
        <v>573.28499999999997</v>
      </c>
      <c r="G33" s="503">
        <v>410.22500000000002</v>
      </c>
      <c r="H33" s="19"/>
      <c r="I33" s="19"/>
    </row>
    <row r="34" spans="2:9">
      <c r="B34" s="180" t="s">
        <v>440</v>
      </c>
      <c r="C34" s="503">
        <v>1114.06</v>
      </c>
      <c r="D34" s="503">
        <v>1362.5840000000001</v>
      </c>
      <c r="E34" s="503">
        <v>2990.3760000000002</v>
      </c>
      <c r="F34" s="503">
        <v>3252.1039999999998</v>
      </c>
      <c r="G34" s="503">
        <v>2326.6640000000002</v>
      </c>
      <c r="H34" s="19"/>
      <c r="I34" s="19"/>
    </row>
    <row r="35" spans="2:9">
      <c r="B35" s="95" t="s">
        <v>325</v>
      </c>
      <c r="C35" s="503">
        <f>-86169/1000</f>
        <v>-86.168999999999997</v>
      </c>
      <c r="D35" s="503">
        <v>-267.66199999999998</v>
      </c>
      <c r="E35" s="503">
        <v>-146.29499999999999</v>
      </c>
      <c r="F35" s="503">
        <v>115.26600000000001</v>
      </c>
      <c r="G35" s="503">
        <v>0</v>
      </c>
      <c r="H35" s="19"/>
      <c r="I35" s="19"/>
    </row>
    <row r="36" spans="2:9">
      <c r="B36" s="95" t="s">
        <v>653</v>
      </c>
      <c r="C36" s="503">
        <v>0</v>
      </c>
      <c r="D36" s="503">
        <v>-809.04100000000005</v>
      </c>
      <c r="E36" s="503">
        <v>-121.367</v>
      </c>
      <c r="F36" s="503">
        <v>-261.56099999999998</v>
      </c>
      <c r="G36" s="503">
        <v>57.633000000000003</v>
      </c>
      <c r="H36" s="19"/>
      <c r="I36" s="19"/>
    </row>
    <row r="37" spans="2:9">
      <c r="B37" s="129" t="s">
        <v>326</v>
      </c>
      <c r="C37" s="504">
        <f>SUM(C27:C36)</f>
        <v>49545.922999999995</v>
      </c>
      <c r="D37" s="504">
        <v>43018.648000000008</v>
      </c>
      <c r="E37" s="504">
        <v>41509.210000000006</v>
      </c>
      <c r="F37" s="504">
        <v>38566.833000000006</v>
      </c>
      <c r="G37" s="504">
        <v>34318.398999999998</v>
      </c>
      <c r="H37" s="19"/>
      <c r="I37" s="19"/>
    </row>
    <row r="38" spans="2:9">
      <c r="B38" s="95" t="s">
        <v>327</v>
      </c>
      <c r="C38" s="503"/>
      <c r="D38" s="503"/>
      <c r="E38" s="503"/>
      <c r="F38" s="503"/>
      <c r="G38" s="503"/>
      <c r="H38" s="19"/>
      <c r="I38" s="19"/>
    </row>
    <row r="39" spans="2:9">
      <c r="B39" s="95" t="s">
        <v>328</v>
      </c>
      <c r="C39" s="503">
        <v>6016.5950000000003</v>
      </c>
      <c r="D39" s="503">
        <v>5156.1210000000001</v>
      </c>
      <c r="E39" s="503">
        <v>3772.4349999999999</v>
      </c>
      <c r="F39" s="503">
        <v>3209.0650000000001</v>
      </c>
      <c r="G39" s="503">
        <v>2729.89</v>
      </c>
      <c r="H39" s="19"/>
      <c r="I39" s="19"/>
    </row>
    <row r="40" spans="2:9">
      <c r="B40" s="95" t="s">
        <v>329</v>
      </c>
      <c r="C40" s="503">
        <v>59.406999999999996</v>
      </c>
      <c r="D40" s="503">
        <v>38.451999999999998</v>
      </c>
      <c r="E40" s="503">
        <v>126.999</v>
      </c>
      <c r="F40" s="503">
        <v>28.638999999999999</v>
      </c>
      <c r="G40" s="503">
        <v>27.716999999999999</v>
      </c>
      <c r="H40" s="19"/>
      <c r="I40" s="19"/>
    </row>
    <row r="41" spans="2:9">
      <c r="B41" s="95" t="s">
        <v>330</v>
      </c>
      <c r="C41" s="503">
        <v>7761.7860000000001</v>
      </c>
      <c r="D41" s="503">
        <v>6963.8090000000002</v>
      </c>
      <c r="E41" s="503">
        <v>6363.1710000000003</v>
      </c>
      <c r="F41" s="503">
        <v>5967.1030000000001</v>
      </c>
      <c r="G41" s="503">
        <v>4931.4269999999997</v>
      </c>
      <c r="H41" s="19"/>
      <c r="I41" s="19"/>
    </row>
    <row r="42" spans="2:9">
      <c r="B42" s="129" t="s">
        <v>331</v>
      </c>
      <c r="C42" s="504">
        <v>13837.788</v>
      </c>
      <c r="D42" s="504">
        <v>12158.382000000001</v>
      </c>
      <c r="E42" s="504">
        <v>10262.605</v>
      </c>
      <c r="F42" s="504">
        <v>9204.8070000000007</v>
      </c>
      <c r="G42" s="504">
        <v>7689.0339999999997</v>
      </c>
      <c r="H42" s="19"/>
      <c r="I42" s="19"/>
    </row>
    <row r="43" spans="2:9">
      <c r="B43" s="129" t="s">
        <v>332</v>
      </c>
      <c r="C43" s="504">
        <f>+C37-C42</f>
        <v>35708.134999999995</v>
      </c>
      <c r="D43" s="504">
        <v>30860.266000000007</v>
      </c>
      <c r="E43" s="504">
        <v>31246.605000000007</v>
      </c>
      <c r="F43" s="504">
        <v>29362.026000000005</v>
      </c>
      <c r="G43" s="504">
        <v>26629.364999999998</v>
      </c>
      <c r="H43" s="19"/>
      <c r="I43" s="19"/>
    </row>
    <row r="44" spans="2:9">
      <c r="B44" s="95" t="s">
        <v>333</v>
      </c>
      <c r="C44" s="503"/>
      <c r="D44" s="503"/>
      <c r="E44" s="503"/>
      <c r="F44" s="503"/>
      <c r="G44" s="503"/>
      <c r="H44" s="19"/>
      <c r="I44" s="19"/>
    </row>
    <row r="45" spans="2:9">
      <c r="B45" s="95" t="s">
        <v>334</v>
      </c>
      <c r="C45" s="503">
        <v>1588.163</v>
      </c>
      <c r="D45" s="503">
        <v>1552.9190000000001</v>
      </c>
      <c r="E45" s="503">
        <v>1396.972</v>
      </c>
      <c r="F45" s="503">
        <v>1205.57</v>
      </c>
      <c r="G45" s="503">
        <v>1156.1410000000001</v>
      </c>
      <c r="H45" s="19"/>
      <c r="I45" s="19"/>
    </row>
    <row r="46" spans="2:9">
      <c r="B46" s="95" t="s">
        <v>335</v>
      </c>
      <c r="C46" s="503">
        <v>0</v>
      </c>
      <c r="D46" s="503">
        <v>0</v>
      </c>
      <c r="E46" s="503">
        <v>0</v>
      </c>
      <c r="F46" s="503">
        <v>0</v>
      </c>
      <c r="G46" s="503">
        <v>0</v>
      </c>
      <c r="H46" s="135"/>
      <c r="I46" s="19"/>
    </row>
    <row r="47" spans="2:9">
      <c r="B47" s="95" t="s">
        <v>661</v>
      </c>
      <c r="C47" s="503">
        <v>16.265000000000001</v>
      </c>
      <c r="D47" s="503"/>
      <c r="E47" s="503"/>
      <c r="F47" s="503"/>
      <c r="G47" s="503"/>
      <c r="H47" s="135"/>
      <c r="I47" s="19"/>
    </row>
    <row r="48" spans="2:9">
      <c r="B48" s="129" t="s">
        <v>336</v>
      </c>
      <c r="C48" s="504">
        <v>1604.4280000000001</v>
      </c>
      <c r="D48" s="504">
        <v>1552.9190000000001</v>
      </c>
      <c r="E48" s="504">
        <v>1396.972</v>
      </c>
      <c r="F48" s="504">
        <v>1205.57</v>
      </c>
      <c r="G48" s="504">
        <v>1156.1410000000001</v>
      </c>
      <c r="H48" s="135"/>
      <c r="I48" s="19"/>
    </row>
    <row r="49" spans="2:9">
      <c r="B49" s="95" t="s">
        <v>317</v>
      </c>
      <c r="C49" s="503">
        <f>+C43+C48</f>
        <v>37312.562999999995</v>
      </c>
      <c r="D49" s="503">
        <v>32413.185000000009</v>
      </c>
      <c r="E49" s="503">
        <v>32643.577000000008</v>
      </c>
      <c r="F49" s="503">
        <v>30567.596000000005</v>
      </c>
      <c r="G49" s="503">
        <v>27785.505999999998</v>
      </c>
      <c r="H49" s="19"/>
      <c r="I49" s="19"/>
    </row>
    <row r="50" spans="2:9">
      <c r="B50" s="95" t="s">
        <v>337</v>
      </c>
      <c r="C50" s="503">
        <v>192537.8824</v>
      </c>
      <c r="D50" s="503">
        <v>181817.88210000002</v>
      </c>
      <c r="E50" s="503">
        <v>168517.62349999999</v>
      </c>
      <c r="F50" s="503">
        <v>147441.18455000001</v>
      </c>
      <c r="G50" s="503">
        <v>137425.35009999995</v>
      </c>
      <c r="H50" s="19"/>
      <c r="I50" s="19"/>
    </row>
    <row r="51" spans="2:9">
      <c r="B51" s="95" t="s">
        <v>338</v>
      </c>
      <c r="C51" s="503">
        <v>270676.6143203883</v>
      </c>
      <c r="D51" s="503">
        <v>255610.31856796116</v>
      </c>
      <c r="E51" s="503">
        <v>231501.82342233008</v>
      </c>
      <c r="F51" s="503">
        <v>213604.93965533981</v>
      </c>
      <c r="G51" s="503">
        <v>198440.54441747573</v>
      </c>
      <c r="H51" s="19"/>
      <c r="I51" s="19"/>
    </row>
    <row r="52" spans="2:9">
      <c r="B52" s="133" t="s">
        <v>473</v>
      </c>
      <c r="C52" s="505">
        <v>0.13192175869960385</v>
      </c>
      <c r="D52" s="505">
        <v>0.12073169100876863</v>
      </c>
      <c r="E52" s="505">
        <v>0.13497347251125813</v>
      </c>
      <c r="F52" s="505">
        <v>0.1374594896886599</v>
      </c>
      <c r="G52" s="505">
        <v>0.13419316641249285</v>
      </c>
      <c r="H52" s="19"/>
      <c r="I52" s="19"/>
    </row>
    <row r="53" spans="2:9">
      <c r="B53" s="133" t="s">
        <v>472</v>
      </c>
      <c r="C53" s="505">
        <v>0.13784923050587117</v>
      </c>
      <c r="D53" s="505">
        <v>0.12680702868957947</v>
      </c>
      <c r="E53" s="505">
        <v>0.14100786126616435</v>
      </c>
      <c r="F53" s="505">
        <v>0.14310341347593389</v>
      </c>
      <c r="G53" s="505">
        <v>0.14001929939047808</v>
      </c>
      <c r="H53" s="19"/>
      <c r="I53" s="19"/>
    </row>
    <row r="54" spans="2:9" s="47" customFormat="1">
      <c r="B54" s="551"/>
      <c r="C54" s="552"/>
      <c r="D54" s="552"/>
      <c r="E54" s="552"/>
      <c r="F54" s="552"/>
      <c r="G54" s="552"/>
      <c r="H54" s="553"/>
      <c r="I54" s="553"/>
    </row>
    <row r="55" spans="2:9">
      <c r="B55" s="133" t="s">
        <v>583</v>
      </c>
      <c r="C55" s="687">
        <v>1590.7</v>
      </c>
      <c r="D55" s="687">
        <v>1603.2170000000001</v>
      </c>
      <c r="E55" s="687">
        <v>1311</v>
      </c>
      <c r="F55" s="687">
        <v>1078.0999999999999</v>
      </c>
      <c r="G55" s="687">
        <v>791.2</v>
      </c>
      <c r="H55" s="19"/>
      <c r="I55" s="19"/>
    </row>
    <row r="56" spans="2:9">
      <c r="B56" s="133" t="s">
        <v>595</v>
      </c>
      <c r="C56" s="505">
        <v>0.13779851315803354</v>
      </c>
      <c r="D56" s="505">
        <v>0.12700380478329037</v>
      </c>
      <c r="E56" s="505">
        <v>0.14063649486079846</v>
      </c>
      <c r="F56" s="505">
        <v>0.14250665761342585</v>
      </c>
      <c r="G56" s="505">
        <v>0.13818025484909524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>
    <tabColor rgb="FFEDEDED"/>
  </sheetPr>
  <dimension ref="B2:H17"/>
  <sheetViews>
    <sheetView showGridLines="0" zoomScaleNormal="100" zoomScalePageLayoutView="168" workbookViewId="0"/>
  </sheetViews>
  <sheetFormatPr baseColWidth="10" defaultColWidth="10.81640625" defaultRowHeight="9"/>
  <cols>
    <col min="1" max="1" width="10.81640625" style="125"/>
    <col min="2" max="2" width="35.453125" style="125" bestFit="1" customWidth="1"/>
    <col min="3" max="3" width="9.54296875" style="125" bestFit="1" customWidth="1"/>
    <col min="4" max="4" width="7" style="125" bestFit="1" customWidth="1"/>
    <col min="5" max="7" width="7.26953125" style="125" bestFit="1" customWidth="1"/>
    <col min="8" max="16384" width="10.81640625" style="125"/>
  </cols>
  <sheetData>
    <row r="2" spans="2:8" ht="18.5" thickBot="1">
      <c r="B2" s="693" t="s">
        <v>262</v>
      </c>
      <c r="C2" s="732" t="s">
        <v>660</v>
      </c>
      <c r="D2" s="694" t="s">
        <v>638</v>
      </c>
      <c r="E2" s="694" t="s">
        <v>612</v>
      </c>
      <c r="F2" s="695" t="s">
        <v>602</v>
      </c>
      <c r="G2" s="695" t="s">
        <v>570</v>
      </c>
    </row>
    <row r="3" spans="2:8" ht="9.5" thickTop="1">
      <c r="B3" s="238" t="s">
        <v>201</v>
      </c>
      <c r="C3" s="597">
        <v>13630.489</v>
      </c>
      <c r="D3" s="597">
        <v>12065.550999999999</v>
      </c>
      <c r="E3" s="597">
        <v>9375.8629999999994</v>
      </c>
      <c r="F3" s="597">
        <v>9814.4699999999993</v>
      </c>
      <c r="G3" s="597">
        <v>11175.752</v>
      </c>
    </row>
    <row r="4" spans="2:8">
      <c r="B4" s="238" t="s">
        <v>487</v>
      </c>
      <c r="C4" s="597">
        <v>9825.1939999999995</v>
      </c>
      <c r="D4" s="597">
        <v>7993.1750000000002</v>
      </c>
      <c r="E4" s="597">
        <v>8148.3490000000002</v>
      </c>
      <c r="F4" s="597">
        <v>6917.4269999999997</v>
      </c>
      <c r="G4" s="597">
        <v>5836.6140000000005</v>
      </c>
    </row>
    <row r="5" spans="2:8">
      <c r="B5" s="238" t="s">
        <v>263</v>
      </c>
      <c r="C5" s="597">
        <v>19241.37</v>
      </c>
      <c r="D5" s="597">
        <v>20455.820161290325</v>
      </c>
      <c r="E5" s="597">
        <v>22239.652999999998</v>
      </c>
      <c r="F5" s="597">
        <v>19008.257000000001</v>
      </c>
      <c r="G5" s="597">
        <v>17274.612000000001</v>
      </c>
    </row>
    <row r="6" spans="2:8">
      <c r="B6" s="238" t="s">
        <v>159</v>
      </c>
      <c r="C6" s="597">
        <v>7297.7878170967733</v>
      </c>
      <c r="D6" s="597">
        <v>1338.7548387096774</v>
      </c>
      <c r="E6" s="597">
        <v>405.33800000000002</v>
      </c>
      <c r="F6" s="597">
        <v>0</v>
      </c>
      <c r="G6" s="597">
        <v>8.1530000000000005</v>
      </c>
    </row>
    <row r="7" spans="2:8" ht="10.5">
      <c r="B7" s="238" t="s">
        <v>418</v>
      </c>
      <c r="C7" s="597">
        <v>20841.399000000001</v>
      </c>
      <c r="D7" s="597">
        <v>19323.512999999999</v>
      </c>
      <c r="E7" s="597">
        <v>17138.875</v>
      </c>
      <c r="F7" s="597">
        <v>14302.079</v>
      </c>
      <c r="G7" s="597">
        <v>11587.986999999999</v>
      </c>
      <c r="H7" s="203"/>
    </row>
    <row r="8" spans="2:8">
      <c r="B8" s="38" t="s">
        <v>264</v>
      </c>
      <c r="C8" s="199">
        <v>70836.239817096779</v>
      </c>
      <c r="D8" s="199">
        <v>61176.813999999998</v>
      </c>
      <c r="E8" s="199">
        <v>57308.078000000001</v>
      </c>
      <c r="F8" s="199">
        <v>50042.232999999993</v>
      </c>
      <c r="G8" s="199">
        <v>45874.965000000004</v>
      </c>
      <c r="H8" s="203"/>
    </row>
    <row r="9" spans="2:8">
      <c r="B9" s="47"/>
      <c r="C9" s="132"/>
      <c r="D9" s="132"/>
      <c r="E9" s="132"/>
      <c r="F9" s="132"/>
      <c r="G9" s="132"/>
      <c r="H9" s="203"/>
    </row>
    <row r="10" spans="2:8" ht="18.5" thickBot="1">
      <c r="B10" s="172" t="s">
        <v>664</v>
      </c>
      <c r="C10" s="350" t="s">
        <v>660</v>
      </c>
      <c r="D10" s="115" t="s">
        <v>638</v>
      </c>
      <c r="E10" s="115" t="s">
        <v>612</v>
      </c>
      <c r="F10" s="674" t="s">
        <v>602</v>
      </c>
      <c r="G10" s="674" t="s">
        <v>570</v>
      </c>
      <c r="H10" s="203"/>
    </row>
    <row r="11" spans="2:8" ht="9.5" thickTop="1">
      <c r="B11" s="82" t="s">
        <v>201</v>
      </c>
      <c r="C11" s="597">
        <v>121.089</v>
      </c>
      <c r="D11" s="597">
        <v>148.90700000000001</v>
      </c>
      <c r="E11" s="597">
        <v>154.36699999999999</v>
      </c>
      <c r="F11" s="597">
        <v>116.295</v>
      </c>
      <c r="G11" s="597">
        <v>145.32300000000001</v>
      </c>
      <c r="H11" s="132"/>
    </row>
    <row r="12" spans="2:8">
      <c r="B12" s="38" t="s">
        <v>264</v>
      </c>
      <c r="C12" s="199">
        <v>121.089</v>
      </c>
      <c r="D12" s="199">
        <v>148.90700000000001</v>
      </c>
      <c r="E12" s="199">
        <v>154.36699999999999</v>
      </c>
      <c r="F12" s="199">
        <v>145.32300000000001</v>
      </c>
      <c r="G12" s="199">
        <v>133.34299999999999</v>
      </c>
      <c r="H12" s="132"/>
    </row>
    <row r="17" spans="7:7">
      <c r="G17" s="132"/>
    </row>
  </sheetData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3"/>
  <sheetViews>
    <sheetView showGridLines="0" zoomScaleNormal="100" zoomScalePageLayoutView="168" workbookViewId="0"/>
  </sheetViews>
  <sheetFormatPr baseColWidth="10" defaultColWidth="10.81640625" defaultRowHeight="9"/>
  <cols>
    <col min="1" max="1" width="10.81640625" style="125"/>
    <col min="2" max="2" width="33.1796875" style="125" bestFit="1" customWidth="1"/>
    <col min="3" max="3" width="9.81640625" style="125" bestFit="1" customWidth="1"/>
    <col min="4" max="4" width="12.7265625" style="125" bestFit="1" customWidth="1"/>
    <col min="5" max="5" width="7.54296875" style="125" bestFit="1" customWidth="1"/>
    <col min="6" max="6" width="9.54296875" style="125" bestFit="1" customWidth="1"/>
    <col min="7" max="7" width="7.26953125" style="125" bestFit="1" customWidth="1"/>
    <col min="8" max="16384" width="10.81640625" style="125"/>
  </cols>
  <sheetData>
    <row r="2" spans="2:13" ht="18.5" thickBot="1">
      <c r="B2" s="663" t="s">
        <v>557</v>
      </c>
      <c r="C2" s="391" t="s">
        <v>549</v>
      </c>
      <c r="D2" s="391" t="s">
        <v>547</v>
      </c>
      <c r="E2" s="391" t="s">
        <v>546</v>
      </c>
      <c r="F2" s="391" t="s">
        <v>548</v>
      </c>
      <c r="G2" s="132"/>
    </row>
    <row r="3" spans="2:13" ht="9.5" thickTop="1">
      <c r="B3" s="778" t="s">
        <v>555</v>
      </c>
      <c r="C3" s="414" t="s">
        <v>568</v>
      </c>
      <c r="D3" s="453"/>
      <c r="E3" s="453">
        <v>385</v>
      </c>
      <c r="F3" s="779"/>
    </row>
    <row r="4" spans="2:13">
      <c r="B4" s="853" t="s">
        <v>643</v>
      </c>
      <c r="C4" s="454" t="s">
        <v>628</v>
      </c>
      <c r="D4" s="455"/>
      <c r="E4" s="455"/>
      <c r="F4" s="457">
        <v>25</v>
      </c>
    </row>
    <row r="5" spans="2:13">
      <c r="B5" s="854"/>
      <c r="C5" s="412" t="s">
        <v>641</v>
      </c>
      <c r="D5" s="424"/>
      <c r="E5" s="424"/>
      <c r="F5" s="13">
        <v>25</v>
      </c>
    </row>
    <row r="6" spans="2:13">
      <c r="B6" s="854"/>
      <c r="C6" s="412" t="s">
        <v>649</v>
      </c>
      <c r="D6" s="424"/>
      <c r="E6" s="424"/>
      <c r="F6" s="13">
        <v>12.5</v>
      </c>
    </row>
    <row r="7" spans="2:13">
      <c r="B7" s="855"/>
      <c r="C7" s="414" t="s">
        <v>671</v>
      </c>
      <c r="D7" s="453"/>
      <c r="E7" s="453"/>
      <c r="F7" s="456">
        <v>62.5</v>
      </c>
    </row>
    <row r="8" spans="2:13">
      <c r="B8" s="780" t="s">
        <v>553</v>
      </c>
      <c r="C8" s="413" t="s">
        <v>567</v>
      </c>
      <c r="D8" s="424">
        <v>190</v>
      </c>
      <c r="E8" s="424"/>
      <c r="F8" s="424"/>
      <c r="I8" s="198"/>
      <c r="J8" s="198"/>
      <c r="K8" s="198"/>
      <c r="L8" s="198"/>
      <c r="M8" s="198"/>
    </row>
    <row r="9" spans="2:13">
      <c r="C9" s="413" t="s">
        <v>628</v>
      </c>
      <c r="D9" s="424">
        <v>190</v>
      </c>
      <c r="E9" s="424"/>
      <c r="F9" s="424"/>
      <c r="G9" s="413"/>
      <c r="I9" s="198"/>
      <c r="J9" s="198"/>
      <c r="K9" s="198"/>
      <c r="L9" s="198"/>
      <c r="M9" s="198"/>
    </row>
    <row r="10" spans="2:13" s="47" customFormat="1">
      <c r="B10" s="781"/>
      <c r="C10" s="414" t="s">
        <v>670</v>
      </c>
      <c r="D10" s="453">
        <v>475</v>
      </c>
      <c r="E10" s="453"/>
      <c r="F10" s="456"/>
      <c r="I10" s="597"/>
      <c r="J10" s="597"/>
      <c r="K10" s="597"/>
      <c r="L10" s="597"/>
      <c r="M10" s="597"/>
    </row>
    <row r="11" spans="2:13">
      <c r="B11" s="857" t="s">
        <v>554</v>
      </c>
      <c r="C11" s="412" t="s">
        <v>567</v>
      </c>
      <c r="D11" s="424">
        <v>296</v>
      </c>
      <c r="E11" s="424"/>
      <c r="F11" s="13"/>
      <c r="I11" s="198"/>
      <c r="J11" s="198"/>
      <c r="K11" s="198"/>
      <c r="L11" s="198"/>
      <c r="M11" s="198"/>
    </row>
    <row r="12" spans="2:13">
      <c r="B12" s="858"/>
      <c r="C12" s="414" t="s">
        <v>670</v>
      </c>
      <c r="D12" s="453">
        <v>602.95100000000002</v>
      </c>
      <c r="E12" s="453"/>
      <c r="F12" s="456"/>
      <c r="I12" s="198"/>
      <c r="J12" s="198"/>
      <c r="K12" s="198"/>
      <c r="L12" s="198"/>
      <c r="M12" s="198"/>
    </row>
    <row r="13" spans="2:13">
      <c r="B13" s="807" t="s">
        <v>603</v>
      </c>
      <c r="C13" s="414" t="s">
        <v>615</v>
      </c>
      <c r="D13" s="640" t="s">
        <v>642</v>
      </c>
      <c r="E13" s="453"/>
      <c r="F13" s="456"/>
      <c r="I13" s="198"/>
      <c r="J13" s="198"/>
      <c r="K13" s="198"/>
      <c r="L13" s="198"/>
      <c r="M13" s="198"/>
    </row>
    <row r="14" spans="2:13">
      <c r="B14" s="676" t="s">
        <v>639</v>
      </c>
      <c r="C14" s="416" t="s">
        <v>628</v>
      </c>
      <c r="D14" s="458"/>
      <c r="E14" s="458"/>
      <c r="F14" s="458" t="s">
        <v>640</v>
      </c>
      <c r="I14" s="198"/>
      <c r="J14" s="198"/>
      <c r="K14" s="198"/>
      <c r="L14" s="198"/>
      <c r="M14" s="198"/>
    </row>
    <row r="15" spans="2:13" s="47" customFormat="1">
      <c r="B15" s="783" t="s">
        <v>550</v>
      </c>
      <c r="C15" s="784" t="s">
        <v>592</v>
      </c>
      <c r="D15" s="782"/>
      <c r="E15" s="782"/>
      <c r="F15" s="782">
        <v>29</v>
      </c>
      <c r="I15" s="597"/>
      <c r="J15" s="597"/>
      <c r="K15" s="597"/>
      <c r="L15" s="597"/>
      <c r="M15" s="597"/>
    </row>
    <row r="16" spans="2:13">
      <c r="B16" s="676" t="s">
        <v>551</v>
      </c>
      <c r="C16" s="416" t="s">
        <v>670</v>
      </c>
      <c r="D16" s="458">
        <v>75</v>
      </c>
      <c r="E16" s="458"/>
      <c r="F16" s="458"/>
      <c r="I16" s="198"/>
      <c r="J16" s="198"/>
      <c r="K16" s="198"/>
      <c r="L16" s="198"/>
      <c r="M16" s="198"/>
    </row>
    <row r="17" spans="1:14">
      <c r="B17" s="676" t="s">
        <v>552</v>
      </c>
      <c r="C17" s="416" t="s">
        <v>567</v>
      </c>
      <c r="D17" s="458"/>
      <c r="E17" s="458"/>
      <c r="F17" s="458">
        <v>30</v>
      </c>
      <c r="I17" s="198"/>
      <c r="J17" s="198"/>
      <c r="K17" s="198"/>
      <c r="L17" s="198"/>
      <c r="M17" s="198"/>
    </row>
    <row r="18" spans="1:14">
      <c r="B18" s="853" t="s">
        <v>566</v>
      </c>
      <c r="C18" s="412" t="s">
        <v>567</v>
      </c>
      <c r="D18" s="13">
        <v>33</v>
      </c>
      <c r="E18" s="13"/>
      <c r="F18" s="13"/>
      <c r="I18" s="198"/>
      <c r="J18" s="198"/>
      <c r="K18" s="198"/>
      <c r="L18" s="198"/>
      <c r="M18" s="198"/>
    </row>
    <row r="19" spans="1:14">
      <c r="B19" s="854"/>
      <c r="C19" s="412" t="s">
        <v>568</v>
      </c>
      <c r="D19" s="13">
        <v>14.5</v>
      </c>
      <c r="E19" s="13"/>
      <c r="F19" s="13"/>
      <c r="I19" s="198"/>
      <c r="J19" s="198"/>
      <c r="K19" s="198"/>
      <c r="L19" s="198"/>
      <c r="M19" s="198"/>
    </row>
    <row r="20" spans="1:14">
      <c r="B20" s="777"/>
      <c r="C20" s="414" t="s">
        <v>669</v>
      </c>
      <c r="D20" s="456">
        <v>60.015999999999998</v>
      </c>
      <c r="E20" s="456"/>
      <c r="F20" s="456"/>
      <c r="I20" s="198"/>
      <c r="J20" s="198"/>
      <c r="K20" s="198"/>
      <c r="L20" s="198"/>
      <c r="M20" s="198"/>
    </row>
    <row r="21" spans="1:14">
      <c r="A21" s="203"/>
      <c r="B21" s="126"/>
      <c r="C21" s="411"/>
      <c r="D21" s="373"/>
      <c r="E21" s="373"/>
      <c r="F21" s="373"/>
      <c r="H21" s="203"/>
      <c r="I21" s="203"/>
      <c r="J21" s="203"/>
      <c r="K21" s="203"/>
      <c r="L21" s="203"/>
      <c r="M21" s="203"/>
      <c r="N21" s="203"/>
    </row>
    <row r="22" spans="1:14">
      <c r="A22" s="203"/>
      <c r="B22" s="47"/>
      <c r="C22" s="47"/>
      <c r="D22" s="47"/>
      <c r="E22" s="47"/>
      <c r="F22" s="47"/>
      <c r="G22" s="47"/>
      <c r="H22" s="203"/>
      <c r="I22" s="203"/>
      <c r="J22" s="203"/>
      <c r="K22" s="203"/>
      <c r="L22" s="203"/>
      <c r="M22" s="203"/>
      <c r="N22" s="203"/>
    </row>
    <row r="24" spans="1:14" ht="16" thickBot="1">
      <c r="B24" s="544" t="s">
        <v>593</v>
      </c>
      <c r="C24" s="391" t="s">
        <v>549</v>
      </c>
      <c r="D24" s="391" t="s">
        <v>548</v>
      </c>
      <c r="K24" s="565"/>
    </row>
    <row r="25" spans="1:14" ht="9.5" thickTop="1">
      <c r="B25" s="856" t="s">
        <v>556</v>
      </c>
      <c r="C25" s="412" t="s">
        <v>592</v>
      </c>
      <c r="D25" s="13">
        <v>6.8</v>
      </c>
    </row>
    <row r="26" spans="1:14">
      <c r="B26" s="856"/>
      <c r="C26" s="412" t="s">
        <v>674</v>
      </c>
      <c r="D26" s="13">
        <v>40.6</v>
      </c>
    </row>
    <row r="27" spans="1:14">
      <c r="B27" s="415" t="s">
        <v>594</v>
      </c>
      <c r="C27" s="416" t="s">
        <v>592</v>
      </c>
      <c r="D27" s="458">
        <v>34.700000000000003</v>
      </c>
    </row>
    <row r="28" spans="1:14">
      <c r="B28" s="126" t="s">
        <v>103</v>
      </c>
      <c r="C28" s="411"/>
      <c r="D28" s="373">
        <v>82.1</v>
      </c>
    </row>
    <row r="31" spans="1:14" ht="18.5" thickBot="1">
      <c r="B31" s="723" t="s">
        <v>650</v>
      </c>
      <c r="C31" s="391" t="s">
        <v>549</v>
      </c>
      <c r="D31" s="391" t="s">
        <v>548</v>
      </c>
      <c r="E31" s="391"/>
    </row>
    <row r="32" spans="1:14" ht="9.5" thickTop="1">
      <c r="B32" s="853" t="s">
        <v>643</v>
      </c>
      <c r="C32" s="454" t="s">
        <v>628</v>
      </c>
      <c r="D32" s="457">
        <v>475</v>
      </c>
      <c r="E32" s="455"/>
    </row>
    <row r="33" spans="2:5">
      <c r="B33" s="854"/>
      <c r="C33" s="412" t="s">
        <v>641</v>
      </c>
      <c r="D33" s="13">
        <v>475</v>
      </c>
      <c r="E33" s="424"/>
    </row>
    <row r="34" spans="2:5">
      <c r="B34" s="854"/>
      <c r="C34" s="412" t="s">
        <v>649</v>
      </c>
      <c r="D34" s="13">
        <v>237.5</v>
      </c>
      <c r="E34" s="424"/>
    </row>
    <row r="35" spans="2:5">
      <c r="B35" s="855"/>
      <c r="C35" s="414" t="s">
        <v>671</v>
      </c>
      <c r="D35" s="456">
        <v>1187.5</v>
      </c>
      <c r="E35" s="453"/>
    </row>
    <row r="36" spans="2:5">
      <c r="B36" s="856" t="s">
        <v>652</v>
      </c>
      <c r="C36" s="412" t="s">
        <v>651</v>
      </c>
      <c r="D36" s="13">
        <v>25</v>
      </c>
      <c r="E36" s="424"/>
    </row>
    <row r="37" spans="2:5">
      <c r="B37" s="856"/>
      <c r="C37" s="412" t="s">
        <v>641</v>
      </c>
      <c r="D37" s="13">
        <v>27</v>
      </c>
      <c r="E37" s="424"/>
    </row>
    <row r="38" spans="2:5">
      <c r="B38" s="126"/>
      <c r="C38" s="411"/>
      <c r="D38" s="373"/>
      <c r="E38" s="373"/>
    </row>
    <row r="40" spans="2:5" ht="18.5" thickBot="1">
      <c r="B40" s="775" t="s">
        <v>672</v>
      </c>
      <c r="C40" s="391" t="s">
        <v>549</v>
      </c>
      <c r="D40" s="391" t="s">
        <v>548</v>
      </c>
    </row>
    <row r="41" spans="2:5" ht="9.5" thickTop="1">
      <c r="B41" s="805" t="s">
        <v>673</v>
      </c>
      <c r="C41" s="454" t="s">
        <v>649</v>
      </c>
      <c r="D41" s="457">
        <v>150</v>
      </c>
    </row>
    <row r="42" spans="2:5">
      <c r="B42" s="776" t="s">
        <v>673</v>
      </c>
      <c r="C42" s="454" t="s">
        <v>671</v>
      </c>
      <c r="D42" s="457">
        <v>150</v>
      </c>
    </row>
    <row r="43" spans="2:5">
      <c r="B43" s="126"/>
      <c r="C43" s="411"/>
      <c r="D43" s="373"/>
    </row>
  </sheetData>
  <mergeCells count="6">
    <mergeCell ref="B18:B19"/>
    <mergeCell ref="B4:B7"/>
    <mergeCell ref="B36:B37"/>
    <mergeCell ref="B32:B35"/>
    <mergeCell ref="B25:B26"/>
    <mergeCell ref="B11:B12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10"/>
  <sheetViews>
    <sheetView showGridLines="0" zoomScale="110" zoomScaleNormal="110" zoomScalePageLayoutView="125" workbookViewId="0"/>
  </sheetViews>
  <sheetFormatPr baseColWidth="10" defaultColWidth="10.81640625" defaultRowHeight="9"/>
  <cols>
    <col min="1" max="1" width="10.81640625" style="125"/>
    <col min="2" max="2" width="35.26953125" style="132" bestFit="1" customWidth="1"/>
    <col min="3" max="3" width="8.54296875" style="153" customWidth="1"/>
    <col min="4" max="4" width="11.453125" style="153" bestFit="1" customWidth="1"/>
    <col min="5" max="7" width="8.54296875" style="132" customWidth="1"/>
    <col min="8" max="16384" width="10.81640625" style="125"/>
  </cols>
  <sheetData>
    <row r="2" spans="2:7" ht="15.75" customHeight="1" thickBot="1">
      <c r="B2" s="33" t="s">
        <v>571</v>
      </c>
      <c r="C2" s="18"/>
      <c r="D2" s="18"/>
      <c r="E2" s="18"/>
      <c r="F2" s="832" t="s">
        <v>21</v>
      </c>
      <c r="G2" s="832"/>
    </row>
    <row r="3" spans="2:7" ht="24.75" customHeight="1" thickTop="1" thickBot="1">
      <c r="B3" s="167" t="s">
        <v>407</v>
      </c>
      <c r="C3" s="3" t="s">
        <v>659</v>
      </c>
      <c r="D3" s="696" t="s">
        <v>637</v>
      </c>
      <c r="E3" s="696" t="s">
        <v>569</v>
      </c>
      <c r="F3" s="696" t="s">
        <v>22</v>
      </c>
      <c r="G3" s="696" t="s">
        <v>23</v>
      </c>
    </row>
    <row r="4" spans="2:7" ht="9.5" thickTop="1">
      <c r="B4" s="4" t="s">
        <v>24</v>
      </c>
      <c r="C4" s="230"/>
      <c r="D4" s="18"/>
      <c r="E4" s="19"/>
      <c r="F4" s="19"/>
      <c r="G4" s="19"/>
    </row>
    <row r="5" spans="2:7">
      <c r="B5" s="161" t="s">
        <v>88</v>
      </c>
      <c r="C5" s="230">
        <v>5975.741</v>
      </c>
      <c r="D5" s="489">
        <v>5835.5559999999996</v>
      </c>
      <c r="E5" s="489">
        <v>6123.317</v>
      </c>
      <c r="F5" s="517">
        <v>2.4022561003613108E-2</v>
      </c>
      <c r="G5" s="518">
        <v>-2.4100663088322927E-2</v>
      </c>
    </row>
    <row r="6" spans="2:7">
      <c r="B6" s="82" t="s">
        <v>388</v>
      </c>
      <c r="C6" s="230">
        <v>109.973</v>
      </c>
      <c r="D6" s="489">
        <v>113.976</v>
      </c>
      <c r="E6" s="489">
        <v>82.36</v>
      </c>
      <c r="F6" s="517">
        <v>-3.5121429072787258E-2</v>
      </c>
      <c r="G6" s="518">
        <v>0.33527197668771258</v>
      </c>
    </row>
    <row r="7" spans="2:7">
      <c r="B7" s="161" t="s">
        <v>6</v>
      </c>
      <c r="C7" s="546">
        <v>6085.7139999999999</v>
      </c>
      <c r="D7" s="489">
        <v>5949.5319999999992</v>
      </c>
      <c r="E7" s="489">
        <v>6205.6769999999997</v>
      </c>
      <c r="F7" s="517">
        <v>2.2889531479114877E-2</v>
      </c>
      <c r="G7" s="518">
        <v>-1.9331170475034298E-2</v>
      </c>
    </row>
    <row r="8" spans="2:7">
      <c r="B8" s="161" t="s">
        <v>389</v>
      </c>
      <c r="C8" s="546">
        <v>1938.2139999999999</v>
      </c>
      <c r="D8" s="489">
        <v>2056.5830000000001</v>
      </c>
      <c r="E8" s="489">
        <v>1909.56</v>
      </c>
      <c r="F8" s="517">
        <v>-5.7556150177260124E-2</v>
      </c>
      <c r="G8" s="518">
        <v>1.5005551016988194E-2</v>
      </c>
    </row>
    <row r="9" spans="2:7">
      <c r="B9" s="161" t="s">
        <v>390</v>
      </c>
      <c r="C9" s="546">
        <v>7226.7530000000006</v>
      </c>
      <c r="D9" s="489">
        <v>5696.8320000000003</v>
      </c>
      <c r="E9" s="489">
        <v>7757.0360000000001</v>
      </c>
      <c r="F9" s="517">
        <v>0.26855645383258619</v>
      </c>
      <c r="G9" s="518">
        <v>-6.8361549437181868E-2</v>
      </c>
    </row>
    <row r="10" spans="2:7">
      <c r="B10" s="161" t="s">
        <v>405</v>
      </c>
      <c r="C10" s="546">
        <v>-674.87699999999995</v>
      </c>
      <c r="D10" s="489">
        <v>1992.239</v>
      </c>
      <c r="E10" s="489">
        <v>-61.421999999999997</v>
      </c>
      <c r="F10" s="517">
        <v>-1.3387530311373284</v>
      </c>
      <c r="G10" s="518"/>
    </row>
    <row r="11" spans="2:7">
      <c r="B11" s="161" t="s">
        <v>391</v>
      </c>
      <c r="C11" s="546">
        <v>-1453.027</v>
      </c>
      <c r="D11" s="489">
        <v>-881.41499999999996</v>
      </c>
      <c r="E11" s="489">
        <v>-1586.6110000000001</v>
      </c>
      <c r="F11" s="517">
        <v>0.64851630616678868</v>
      </c>
      <c r="G11" s="518">
        <v>-8.4194550523096101E-2</v>
      </c>
    </row>
    <row r="12" spans="2:7">
      <c r="B12" s="161" t="s">
        <v>584</v>
      </c>
      <c r="C12" s="546">
        <v>-3456.2460000000001</v>
      </c>
      <c r="D12" s="489">
        <v>-2701.8649999999998</v>
      </c>
      <c r="E12" s="489">
        <v>-3472.326</v>
      </c>
      <c r="F12" s="517">
        <v>0.27920751036783864</v>
      </c>
      <c r="G12" s="518">
        <v>-4.6309015916131679E-3</v>
      </c>
    </row>
    <row r="13" spans="2:7">
      <c r="B13" s="161" t="s">
        <v>585</v>
      </c>
      <c r="C13" s="546">
        <v>-2131.7289999999998</v>
      </c>
      <c r="D13" s="489">
        <v>-1744.0509999999999</v>
      </c>
      <c r="E13" s="489">
        <v>-2365.3209999999999</v>
      </c>
      <c r="F13" s="517">
        <v>0.22228593085867332</v>
      </c>
      <c r="G13" s="518">
        <v>-9.8756997464614749E-2</v>
      </c>
    </row>
    <row r="14" spans="2:7">
      <c r="B14" s="4" t="s">
        <v>394</v>
      </c>
      <c r="C14" s="546"/>
      <c r="F14" s="490"/>
      <c r="G14" s="518"/>
    </row>
    <row r="15" spans="2:7">
      <c r="B15" s="161" t="s">
        <v>395</v>
      </c>
      <c r="C15" s="546">
        <v>82331.896999999997</v>
      </c>
      <c r="D15" s="489">
        <v>86178.92826986518</v>
      </c>
      <c r="E15" s="490">
        <v>83867.149000000005</v>
      </c>
      <c r="F15" s="517">
        <v>-4.4640045392748351E-2</v>
      </c>
      <c r="G15" s="518">
        <v>-1.8305761174736146E-2</v>
      </c>
    </row>
    <row r="16" spans="2:7">
      <c r="B16" s="161" t="s">
        <v>396</v>
      </c>
      <c r="C16" s="546">
        <v>2148.223</v>
      </c>
      <c r="D16" s="489">
        <v>2401.1150539127748</v>
      </c>
      <c r="E16" s="490">
        <v>1996.221</v>
      </c>
      <c r="F16" s="517">
        <v>-0.10532275556753123</v>
      </c>
      <c r="G16" s="518">
        <v>7.614487574271589E-2</v>
      </c>
    </row>
    <row r="17" spans="2:7">
      <c r="B17" s="82" t="s">
        <v>397</v>
      </c>
      <c r="C17" s="546">
        <v>84480.12</v>
      </c>
      <c r="D17" s="489">
        <v>88580.043323777951</v>
      </c>
      <c r="E17" s="489">
        <v>85863.37000000001</v>
      </c>
      <c r="F17" s="517">
        <v>-4.6284955052368959E-2</v>
      </c>
      <c r="G17" s="518">
        <v>-1.610989645526395E-2</v>
      </c>
    </row>
    <row r="18" spans="2:7" ht="9.5" thickBot="1">
      <c r="B18" s="14" t="s">
        <v>84</v>
      </c>
      <c r="C18" s="547">
        <v>155503.31299999999</v>
      </c>
      <c r="D18" s="489">
        <v>160964.13914566848</v>
      </c>
      <c r="E18" s="490">
        <v>154577.67800000001</v>
      </c>
      <c r="F18" s="517">
        <v>-3.3925731375027413E-2</v>
      </c>
      <c r="G18" s="518">
        <v>5.9881543828079753E-3</v>
      </c>
    </row>
    <row r="19" spans="2:7" ht="9.5" thickTop="1"/>
    <row r="20" spans="2:7" ht="9.5" thickBot="1">
      <c r="B20" s="162" t="s">
        <v>572</v>
      </c>
      <c r="C20" s="18"/>
      <c r="D20" s="18"/>
      <c r="E20" s="18"/>
      <c r="F20" s="832" t="s">
        <v>21</v>
      </c>
      <c r="G20" s="832"/>
    </row>
    <row r="21" spans="2:7" ht="25.5" customHeight="1" thickTop="1" thickBot="1">
      <c r="B21" s="167" t="s">
        <v>407</v>
      </c>
      <c r="C21" s="3" t="s">
        <v>659</v>
      </c>
      <c r="D21" s="802" t="s">
        <v>637</v>
      </c>
      <c r="E21" s="729" t="s">
        <v>569</v>
      </c>
      <c r="F21" s="259" t="s">
        <v>22</v>
      </c>
      <c r="G21" s="259" t="s">
        <v>23</v>
      </c>
    </row>
    <row r="22" spans="2:7" ht="9.5" thickTop="1">
      <c r="B22" s="163" t="s">
        <v>24</v>
      </c>
      <c r="C22" s="230"/>
      <c r="D22" s="18"/>
      <c r="E22" s="19"/>
      <c r="F22" s="19"/>
      <c r="G22" s="19"/>
    </row>
    <row r="23" spans="2:7">
      <c r="B23" s="161" t="s">
        <v>88</v>
      </c>
      <c r="C23" s="230">
        <v>1418.3979999999999</v>
      </c>
      <c r="D23" s="489">
        <v>2223.9569999999999</v>
      </c>
      <c r="E23" s="489">
        <v>2228.6860000000001</v>
      </c>
      <c r="F23" s="517">
        <v>-0.36221878390634354</v>
      </c>
      <c r="G23" s="518">
        <v>-0.36357207789702106</v>
      </c>
    </row>
    <row r="24" spans="2:7">
      <c r="B24" s="82" t="s">
        <v>388</v>
      </c>
      <c r="C24" s="230">
        <v>345.67200000000003</v>
      </c>
      <c r="D24" s="489">
        <v>26.433</v>
      </c>
      <c r="E24" s="489">
        <v>22.965</v>
      </c>
      <c r="F24" s="517">
        <v>12.077289751447056</v>
      </c>
      <c r="G24" s="518">
        <v>14.052122795558459</v>
      </c>
    </row>
    <row r="25" spans="2:7">
      <c r="B25" s="161" t="s">
        <v>6</v>
      </c>
      <c r="C25" s="546">
        <v>1764.07</v>
      </c>
      <c r="D25" s="489">
        <v>2250.39</v>
      </c>
      <c r="E25" s="489">
        <v>2251.6510000000003</v>
      </c>
      <c r="F25" s="517">
        <v>-0.21610476406311796</v>
      </c>
      <c r="G25" s="518">
        <v>-0.21654377165910721</v>
      </c>
    </row>
    <row r="26" spans="2:7">
      <c r="B26" s="161" t="s">
        <v>389</v>
      </c>
      <c r="C26" s="546">
        <v>241.63200000000001</v>
      </c>
      <c r="D26" s="489">
        <v>239.11</v>
      </c>
      <c r="E26" s="489">
        <v>126.298</v>
      </c>
      <c r="F26" s="517">
        <v>1.054744678181585E-2</v>
      </c>
      <c r="G26" s="518">
        <v>0.91318944084625242</v>
      </c>
    </row>
    <row r="27" spans="2:7">
      <c r="B27" s="161" t="s">
        <v>390</v>
      </c>
      <c r="C27" s="546">
        <v>1683.963</v>
      </c>
      <c r="D27" s="489">
        <v>1420.972</v>
      </c>
      <c r="E27" s="489">
        <v>2540.88</v>
      </c>
      <c r="F27" s="517">
        <v>0.18507824221729918</v>
      </c>
      <c r="G27" s="518">
        <v>-0.33725205440634742</v>
      </c>
    </row>
    <row r="28" spans="2:7">
      <c r="B28" s="161" t="s">
        <v>405</v>
      </c>
      <c r="C28" s="546">
        <v>-229.60400000000001</v>
      </c>
      <c r="D28" s="489">
        <v>-5.609</v>
      </c>
      <c r="E28" s="489">
        <v>-503.83800000000002</v>
      </c>
      <c r="F28" s="517">
        <v>39.934926011766805</v>
      </c>
      <c r="G28" s="518"/>
    </row>
    <row r="29" spans="2:7">
      <c r="B29" s="161" t="s">
        <v>391</v>
      </c>
      <c r="C29" s="546">
        <v>52.087000000000003</v>
      </c>
      <c r="D29" s="489">
        <v>-361.13299999999998</v>
      </c>
      <c r="E29" s="489">
        <v>-58.46</v>
      </c>
      <c r="F29" s="517">
        <v>-1.144232180387835</v>
      </c>
      <c r="G29" s="518"/>
    </row>
    <row r="30" spans="2:7">
      <c r="B30" s="161" t="s">
        <v>584</v>
      </c>
      <c r="C30" s="546">
        <v>108.20699999999999</v>
      </c>
      <c r="D30" s="489">
        <v>178.566</v>
      </c>
      <c r="E30" s="489">
        <v>1124.056</v>
      </c>
      <c r="F30" s="517" t="s">
        <v>474</v>
      </c>
      <c r="G30" s="518"/>
    </row>
    <row r="31" spans="2:7">
      <c r="B31" s="161" t="s">
        <v>585</v>
      </c>
      <c r="C31" s="546">
        <v>118.114</v>
      </c>
      <c r="D31" s="489">
        <v>-170.67400000000001</v>
      </c>
      <c r="E31" s="489">
        <v>1064.0129999999999</v>
      </c>
      <c r="F31" s="517">
        <v>-1.6920444824636443</v>
      </c>
      <c r="G31" s="518"/>
    </row>
    <row r="32" spans="2:7">
      <c r="B32" s="163" t="s">
        <v>394</v>
      </c>
      <c r="C32" s="546"/>
      <c r="D32" s="488"/>
      <c r="F32" s="517"/>
      <c r="G32" s="518"/>
    </row>
    <row r="33" spans="2:7">
      <c r="B33" s="161" t="s">
        <v>395</v>
      </c>
      <c r="C33" s="546">
        <v>52704.423999999999</v>
      </c>
      <c r="D33" s="489">
        <v>67653.086074307561</v>
      </c>
      <c r="E33" s="490">
        <v>65059.705000000002</v>
      </c>
      <c r="F33" s="517">
        <v>-0.22096053471808397</v>
      </c>
      <c r="G33" s="518">
        <v>-0.18990680944526261</v>
      </c>
    </row>
    <row r="34" spans="2:7">
      <c r="B34" s="161" t="s">
        <v>396</v>
      </c>
      <c r="C34" s="546">
        <v>4355.9319999999998</v>
      </c>
      <c r="D34" s="489">
        <v>4497.5669100166106</v>
      </c>
      <c r="E34" s="490">
        <v>3740.1529999999998</v>
      </c>
      <c r="F34" s="517">
        <v>-3.1491451455935682E-2</v>
      </c>
      <c r="G34" s="518">
        <v>0.16464005616882527</v>
      </c>
    </row>
    <row r="35" spans="2:7">
      <c r="B35" s="82" t="s">
        <v>397</v>
      </c>
      <c r="C35" s="546">
        <v>57060.356</v>
      </c>
      <c r="D35" s="489">
        <v>72150.652984324173</v>
      </c>
      <c r="E35" s="489">
        <v>68799.858000000007</v>
      </c>
      <c r="F35" s="517">
        <v>-0.20914983247071606</v>
      </c>
      <c r="G35" s="518">
        <v>-0.17063264868947847</v>
      </c>
    </row>
    <row r="36" spans="2:7" ht="9.5" thickBot="1">
      <c r="B36" s="132" t="s">
        <v>84</v>
      </c>
      <c r="C36" s="547">
        <v>34719.885000000002</v>
      </c>
      <c r="D36" s="489">
        <v>36066.802914661406</v>
      </c>
      <c r="E36" s="490">
        <v>32518.411</v>
      </c>
      <c r="F36" s="517">
        <v>-3.7345087610021421E-2</v>
      </c>
      <c r="G36" s="518">
        <v>6.7699310399883972E-2</v>
      </c>
    </row>
    <row r="37" spans="2:7" ht="9.5" thickTop="1"/>
    <row r="38" spans="2:7" ht="9.5" thickBot="1">
      <c r="B38" s="162" t="s">
        <v>398</v>
      </c>
      <c r="C38" s="18"/>
      <c r="D38" s="18"/>
      <c r="E38" s="18"/>
      <c r="F38" s="832" t="s">
        <v>21</v>
      </c>
      <c r="G38" s="832"/>
    </row>
    <row r="39" spans="2:7" ht="19" thickTop="1" thickBot="1">
      <c r="B39" s="167" t="s">
        <v>407</v>
      </c>
      <c r="C39" s="3" t="s">
        <v>659</v>
      </c>
      <c r="D39" s="802" t="s">
        <v>637</v>
      </c>
      <c r="E39" s="729" t="s">
        <v>569</v>
      </c>
      <c r="F39" s="259" t="s">
        <v>22</v>
      </c>
      <c r="G39" s="259" t="s">
        <v>23</v>
      </c>
    </row>
    <row r="40" spans="2:7" ht="9.5" thickTop="1">
      <c r="B40" s="163" t="s">
        <v>24</v>
      </c>
      <c r="C40" s="229"/>
      <c r="D40" s="18"/>
      <c r="E40" s="19"/>
      <c r="F40" s="19"/>
      <c r="G40" s="19"/>
    </row>
    <row r="41" spans="2:7">
      <c r="B41" s="161" t="s">
        <v>88</v>
      </c>
      <c r="C41" s="230">
        <v>3804.9830000000002</v>
      </c>
      <c r="D41" s="489">
        <v>3538.4</v>
      </c>
      <c r="E41" s="489">
        <v>2707.174</v>
      </c>
      <c r="F41" s="517">
        <v>7.5339984173637742E-2</v>
      </c>
      <c r="G41" s="518">
        <v>0.40551844838935369</v>
      </c>
    </row>
    <row r="42" spans="2:7">
      <c r="B42" s="82" t="s">
        <v>388</v>
      </c>
      <c r="C42" s="230">
        <v>2557.5500000000002</v>
      </c>
      <c r="D42" s="489">
        <v>2132.181</v>
      </c>
      <c r="E42" s="489">
        <v>2653.2420000000002</v>
      </c>
      <c r="F42" s="517">
        <v>0.19949947964079984</v>
      </c>
      <c r="G42" s="518">
        <v>-3.6066065590700025E-2</v>
      </c>
    </row>
    <row r="43" spans="2:7" ht="18">
      <c r="B43" s="161" t="s">
        <v>488</v>
      </c>
      <c r="C43" s="546">
        <v>124.69799999999999</v>
      </c>
      <c r="D43" s="491">
        <v>214.44499999999999</v>
      </c>
      <c r="E43" s="490">
        <v>133.15299999999999</v>
      </c>
      <c r="F43" s="517">
        <v>-0.41850824220662641</v>
      </c>
      <c r="G43" s="518">
        <v>-6.3498381561061357E-2</v>
      </c>
    </row>
    <row r="44" spans="2:7">
      <c r="B44" s="161" t="s">
        <v>6</v>
      </c>
      <c r="C44" s="546">
        <v>6487.2310000000007</v>
      </c>
      <c r="D44" s="490">
        <v>5885.0259999999998</v>
      </c>
      <c r="E44" s="490">
        <v>5493.5690000000004</v>
      </c>
      <c r="F44" s="517">
        <v>0.10232834995121531</v>
      </c>
      <c r="G44" s="518">
        <v>0.18087731309099797</v>
      </c>
    </row>
    <row r="45" spans="2:7">
      <c r="B45" s="161" t="s">
        <v>390</v>
      </c>
      <c r="C45" s="546">
        <v>5960.5689999999995</v>
      </c>
      <c r="D45" s="489">
        <v>7003.5690000000004</v>
      </c>
      <c r="E45" s="489">
        <v>4294.0389999999998</v>
      </c>
      <c r="F45" s="517">
        <v>-0.14892406999916774</v>
      </c>
      <c r="G45" s="518">
        <v>0.38810313553276998</v>
      </c>
    </row>
    <row r="46" spans="2:7">
      <c r="B46" s="161" t="s">
        <v>405</v>
      </c>
      <c r="C46" s="546">
        <v>-1191.127</v>
      </c>
      <c r="D46" s="489">
        <v>-3535.54</v>
      </c>
      <c r="E46" s="489">
        <v>-1221.5409999999999</v>
      </c>
      <c r="F46" s="517">
        <v>-0.66309898912188803</v>
      </c>
      <c r="G46" s="518">
        <v>-2.4898059090935121E-2</v>
      </c>
    </row>
    <row r="47" spans="2:7">
      <c r="B47" s="161" t="s">
        <v>584</v>
      </c>
      <c r="C47" s="546">
        <v>3963.1239999999998</v>
      </c>
      <c r="D47" s="489">
        <v>2868.31</v>
      </c>
      <c r="E47" s="489">
        <v>2445.6579999999999</v>
      </c>
      <c r="F47" s="517">
        <v>0.38169305270350828</v>
      </c>
      <c r="G47" s="518">
        <v>0.62047350856088634</v>
      </c>
    </row>
    <row r="48" spans="2:7" ht="9.5" thickBot="1">
      <c r="B48" s="161" t="s">
        <v>585</v>
      </c>
      <c r="C48" s="547">
        <v>2802.37</v>
      </c>
      <c r="D48" s="489">
        <v>1842.0229999999999</v>
      </c>
      <c r="E48" s="489">
        <v>1738.818</v>
      </c>
      <c r="F48" s="517">
        <v>0.5213545107742954</v>
      </c>
      <c r="G48" s="518">
        <v>0.61165228333270072</v>
      </c>
    </row>
    <row r="49" spans="2:7" ht="9.5" thickTop="1">
      <c r="E49" s="153"/>
    </row>
    <row r="50" spans="2:7" ht="18.5" thickBot="1">
      <c r="B50" s="162" t="s">
        <v>666</v>
      </c>
      <c r="C50" s="18"/>
      <c r="D50" s="18"/>
      <c r="E50" s="18"/>
      <c r="F50" s="832"/>
      <c r="G50" s="832"/>
    </row>
    <row r="51" spans="2:7" ht="19" thickTop="1" thickBot="1">
      <c r="B51" s="167" t="s">
        <v>407</v>
      </c>
      <c r="C51" s="3" t="s">
        <v>659</v>
      </c>
      <c r="D51" s="802" t="s">
        <v>637</v>
      </c>
      <c r="E51" s="729" t="s">
        <v>569</v>
      </c>
      <c r="F51" s="617" t="s">
        <v>22</v>
      </c>
      <c r="G51" s="617" t="s">
        <v>23</v>
      </c>
    </row>
    <row r="52" spans="2:7" ht="9.5" thickTop="1">
      <c r="B52" s="163" t="s">
        <v>24</v>
      </c>
      <c r="C52" s="229"/>
      <c r="D52" s="18"/>
      <c r="E52" s="19"/>
      <c r="F52" s="19"/>
      <c r="G52" s="19"/>
    </row>
    <row r="53" spans="2:7">
      <c r="B53" s="161" t="s">
        <v>88</v>
      </c>
      <c r="C53" s="230">
        <v>938.85500000000002</v>
      </c>
      <c r="D53" s="489">
        <v>875.81399999999996</v>
      </c>
      <c r="E53" s="489">
        <v>1411.77</v>
      </c>
      <c r="F53" s="517">
        <v>7.1979895274567385E-2</v>
      </c>
      <c r="G53" s="518">
        <v>-0.33498020215757518</v>
      </c>
    </row>
    <row r="54" spans="2:7">
      <c r="B54" s="82" t="s">
        <v>388</v>
      </c>
      <c r="C54" s="230">
        <v>206.875</v>
      </c>
      <c r="D54" s="489">
        <v>0.26</v>
      </c>
      <c r="E54" s="489">
        <v>107.79900000000001</v>
      </c>
      <c r="F54" s="517" t="s">
        <v>457</v>
      </c>
      <c r="G54" s="518" t="s">
        <v>457</v>
      </c>
    </row>
    <row r="55" spans="2:7">
      <c r="B55" s="161" t="s">
        <v>6</v>
      </c>
      <c r="C55" s="546">
        <v>1145.73</v>
      </c>
      <c r="D55" s="489">
        <v>876.07399999999996</v>
      </c>
      <c r="E55" s="489">
        <v>1519.569</v>
      </c>
      <c r="F55" s="517">
        <v>0.30780048260763371</v>
      </c>
      <c r="G55" s="518">
        <v>-0.24601646914355313</v>
      </c>
    </row>
    <row r="56" spans="2:7">
      <c r="B56" s="161" t="s">
        <v>389</v>
      </c>
      <c r="C56" s="546">
        <v>369.42899999999997</v>
      </c>
      <c r="D56" s="489">
        <v>388.84500000000003</v>
      </c>
      <c r="E56" s="489">
        <v>614.79</v>
      </c>
      <c r="F56" s="517">
        <v>-4.9932492381283167E-2</v>
      </c>
      <c r="G56" s="518">
        <v>-0.39909725272044116</v>
      </c>
    </row>
    <row r="57" spans="2:7">
      <c r="B57" s="161" t="s">
        <v>390</v>
      </c>
      <c r="C57" s="546">
        <v>1381.6410000000001</v>
      </c>
      <c r="D57" s="489">
        <v>1355.0640000000001</v>
      </c>
      <c r="E57" s="489">
        <v>1992.7670000000001</v>
      </c>
      <c r="F57" s="517">
        <v>1.9613095765218524E-2</v>
      </c>
      <c r="G57" s="518">
        <v>-0.30667207957578579</v>
      </c>
    </row>
    <row r="58" spans="2:7">
      <c r="B58" s="161" t="s">
        <v>405</v>
      </c>
      <c r="C58" s="546">
        <v>-265.45999999999998</v>
      </c>
      <c r="D58" s="489">
        <v>-160.244</v>
      </c>
      <c r="E58" s="489">
        <v>-395.541</v>
      </c>
      <c r="F58" s="517">
        <v>0.65659868700232127</v>
      </c>
      <c r="G58" s="518">
        <v>-0.32886856229821948</v>
      </c>
    </row>
    <row r="59" spans="2:7">
      <c r="B59" s="161" t="s">
        <v>391</v>
      </c>
      <c r="C59" s="546">
        <v>-747.16700000000003</v>
      </c>
      <c r="D59" s="489">
        <v>-624.17600000000004</v>
      </c>
      <c r="E59" s="489">
        <v>-504.06700000000001</v>
      </c>
      <c r="F59" s="517">
        <v>0.19704538463510279</v>
      </c>
      <c r="G59" s="518">
        <v>0.48227715760008105</v>
      </c>
    </row>
    <row r="60" spans="2:7">
      <c r="B60" s="161" t="s">
        <v>584</v>
      </c>
      <c r="C60" s="546">
        <v>-1353.116</v>
      </c>
      <c r="D60" s="489">
        <v>-782.82399999999996</v>
      </c>
      <c r="E60" s="489">
        <v>-275.23500000000001</v>
      </c>
      <c r="F60" s="517">
        <v>0.72850602434263645</v>
      </c>
      <c r="G60" s="518">
        <v>3.9162206841426412</v>
      </c>
    </row>
    <row r="61" spans="2:7">
      <c r="B61" s="161" t="s">
        <v>585</v>
      </c>
      <c r="C61" s="546">
        <v>-1186.5899999999999</v>
      </c>
      <c r="D61" s="489">
        <v>-712.98</v>
      </c>
      <c r="E61" s="489">
        <v>-386.64800000000002</v>
      </c>
      <c r="F61" s="517">
        <v>0.66426828242026414</v>
      </c>
      <c r="G61" s="518">
        <v>2.0689153959156643</v>
      </c>
    </row>
    <row r="62" spans="2:7">
      <c r="B62" s="163" t="s">
        <v>394</v>
      </c>
      <c r="C62" s="230"/>
      <c r="D62" s="488"/>
      <c r="E62" s="490"/>
      <c r="F62" s="517"/>
      <c r="G62" s="518"/>
    </row>
    <row r="63" spans="2:7">
      <c r="B63" s="161" t="s">
        <v>399</v>
      </c>
      <c r="C63" s="230">
        <v>14091.558999999999</v>
      </c>
      <c r="D63" s="489">
        <v>15813.933142942789</v>
      </c>
      <c r="E63" s="535">
        <v>13986.974</v>
      </c>
      <c r="F63" s="517">
        <v>-0.10891497563409303</v>
      </c>
      <c r="G63" s="518">
        <v>7.4773142496724621E-3</v>
      </c>
    </row>
    <row r="64" spans="2:7" ht="13" customHeight="1" thickBot="1">
      <c r="B64" s="128" t="s">
        <v>648</v>
      </c>
      <c r="C64" s="548">
        <v>724</v>
      </c>
      <c r="D64" s="806">
        <v>935</v>
      </c>
      <c r="E64" s="431">
        <v>1006</v>
      </c>
      <c r="F64" s="517">
        <v>-0.225668449197861</v>
      </c>
      <c r="G64" s="518">
        <v>-0.28031809145129227</v>
      </c>
    </row>
    <row r="65" spans="2:7" ht="10" hidden="1" thickTop="1" thickBot="1">
      <c r="B65" s="6" t="s">
        <v>461</v>
      </c>
      <c r="C65" s="3" t="s">
        <v>569</v>
      </c>
      <c r="D65" s="487" t="s">
        <v>538</v>
      </c>
      <c r="E65" s="487" t="s">
        <v>34</v>
      </c>
      <c r="F65" s="258"/>
    </row>
    <row r="66" spans="2:7" ht="9.5" hidden="1" thickTop="1">
      <c r="B66" s="95" t="s">
        <v>462</v>
      </c>
      <c r="C66" s="508">
        <v>10488.217000000001</v>
      </c>
      <c r="D66" s="509">
        <v>9732.1472545978922</v>
      </c>
      <c r="E66" s="510">
        <v>12239.28</v>
      </c>
      <c r="F66" s="244"/>
    </row>
    <row r="67" spans="2:7" ht="9.5" hidden="1" thickTop="1">
      <c r="B67" s="95" t="s">
        <v>6</v>
      </c>
      <c r="C67" s="508">
        <v>795.4229159622821</v>
      </c>
      <c r="D67" s="509">
        <v>850.04215210014763</v>
      </c>
      <c r="E67" s="510">
        <v>673.79959204332852</v>
      </c>
      <c r="F67" s="244"/>
    </row>
    <row r="68" spans="2:7" ht="9.5" hidden="1" thickTop="1">
      <c r="B68" s="95" t="s">
        <v>360</v>
      </c>
      <c r="C68" s="508">
        <v>208.64024043898718</v>
      </c>
      <c r="D68" s="509">
        <v>307.26555117550572</v>
      </c>
      <c r="E68" s="510">
        <v>234.46300097894843</v>
      </c>
      <c r="F68" s="244"/>
    </row>
    <row r="69" spans="2:7" ht="9.5" hidden="1" thickTop="1">
      <c r="B69" s="95" t="s">
        <v>361</v>
      </c>
      <c r="C69" s="508">
        <v>641.77059563180524</v>
      </c>
      <c r="D69" s="509">
        <v>601.56428201616325</v>
      </c>
      <c r="E69" s="510">
        <v>748.13268624549221</v>
      </c>
      <c r="F69" s="244"/>
    </row>
    <row r="70" spans="2:7" ht="9.5" hidden="1" thickTop="1">
      <c r="B70" s="95" t="s">
        <v>393</v>
      </c>
      <c r="C70" s="511">
        <v>-235.96118405835173</v>
      </c>
      <c r="D70" s="507">
        <v>-203.02018515551703</v>
      </c>
      <c r="E70" s="510">
        <v>-313.0026461485154</v>
      </c>
      <c r="F70" s="26"/>
    </row>
    <row r="71" spans="2:7" ht="9.5" hidden="1" thickTop="1">
      <c r="B71" s="95" t="s">
        <v>463</v>
      </c>
      <c r="C71" s="512">
        <v>0.30335867992139448</v>
      </c>
      <c r="D71" s="513">
        <v>0.34937496520042916</v>
      </c>
      <c r="E71" s="513">
        <v>0.22020889857682102</v>
      </c>
      <c r="F71" s="165"/>
    </row>
    <row r="72" spans="2:7" ht="9.5" hidden="1" thickTop="1">
      <c r="B72" s="95" t="s">
        <v>464</v>
      </c>
      <c r="C72" s="512">
        <v>7.9571290502089026E-2</v>
      </c>
      <c r="D72" s="513">
        <v>0.1262889034196806</v>
      </c>
      <c r="E72" s="513">
        <v>7.6626403180235586E-2</v>
      </c>
      <c r="F72" s="165"/>
    </row>
    <row r="73" spans="2:7" ht="9.5" hidden="1" thickTop="1">
      <c r="B73" s="132" t="s">
        <v>465</v>
      </c>
      <c r="C73" s="512">
        <v>0.24475870231586749</v>
      </c>
      <c r="D73" s="513">
        <v>0.24724832712820202</v>
      </c>
      <c r="E73" s="513">
        <v>0.24450218844425234</v>
      </c>
      <c r="F73" s="165"/>
    </row>
    <row r="74" spans="2:7" ht="9.5" hidden="1" thickTop="1">
      <c r="B74" s="95" t="s">
        <v>433</v>
      </c>
      <c r="C74" s="512">
        <v>-8.999096187973675E-2</v>
      </c>
      <c r="D74" s="513">
        <v>-8.3443120965766893E-2</v>
      </c>
      <c r="E74" s="513">
        <v>-0.10229446377516173</v>
      </c>
      <c r="F74" s="165"/>
    </row>
    <row r="75" spans="2:7" ht="9.5" hidden="1" thickTop="1">
      <c r="B75" s="95" t="s">
        <v>412</v>
      </c>
      <c r="C75" s="512">
        <v>-0.30160999190996451</v>
      </c>
      <c r="D75" s="513">
        <v>-0.2416355669825091</v>
      </c>
      <c r="E75" s="513">
        <v>-0.31888390166795288</v>
      </c>
      <c r="F75" s="165"/>
    </row>
    <row r="76" spans="2:7" ht="10" hidden="1" thickTop="1" thickBot="1">
      <c r="B76" s="95" t="s">
        <v>466</v>
      </c>
      <c r="C76" s="514">
        <v>3.351558707784831</v>
      </c>
      <c r="D76" s="515">
        <v>2.8958117120480398</v>
      </c>
      <c r="E76" s="516">
        <v>3.1173133901835022</v>
      </c>
      <c r="F76" s="243"/>
    </row>
    <row r="77" spans="2:7" ht="9.5" hidden="1" thickTop="1">
      <c r="D77" s="132"/>
    </row>
    <row r="78" spans="2:7" ht="9.5" thickTop="1">
      <c r="D78" s="132"/>
    </row>
    <row r="79" spans="2:7" ht="9.5" thickBot="1">
      <c r="B79" s="99" t="s">
        <v>400</v>
      </c>
      <c r="C79" s="18"/>
      <c r="D79" s="18"/>
      <c r="E79" s="18"/>
      <c r="F79" s="832" t="s">
        <v>21</v>
      </c>
      <c r="G79" s="832"/>
    </row>
    <row r="80" spans="2:7" ht="19" thickTop="1" thickBot="1">
      <c r="B80" s="167" t="s">
        <v>407</v>
      </c>
      <c r="C80" s="3" t="s">
        <v>659</v>
      </c>
      <c r="D80" s="802" t="s">
        <v>637</v>
      </c>
      <c r="E80" s="729" t="s">
        <v>569</v>
      </c>
      <c r="F80" s="259" t="s">
        <v>22</v>
      </c>
      <c r="G80" s="259" t="s">
        <v>23</v>
      </c>
    </row>
    <row r="81" spans="2:7" ht="9.5" thickTop="1">
      <c r="B81" s="161" t="s">
        <v>6</v>
      </c>
      <c r="C81" s="230">
        <v>214.22499999999999</v>
      </c>
      <c r="D81" s="490">
        <v>171.84</v>
      </c>
      <c r="E81" s="490">
        <v>148.202</v>
      </c>
      <c r="F81" s="517">
        <v>0.24665386405959033</v>
      </c>
      <c r="G81" s="518">
        <v>0.44549331318065888</v>
      </c>
    </row>
    <row r="82" spans="2:7">
      <c r="B82" s="161" t="s">
        <v>389</v>
      </c>
      <c r="C82" s="230">
        <v>621.83299999999997</v>
      </c>
      <c r="D82" s="489">
        <v>615.31899999999996</v>
      </c>
      <c r="E82" s="489">
        <v>586.61199999999997</v>
      </c>
      <c r="F82" s="517">
        <v>1.0586378772636573E-2</v>
      </c>
      <c r="G82" s="518">
        <v>6.0041390220452406E-2</v>
      </c>
    </row>
    <row r="83" spans="2:7">
      <c r="B83" s="161" t="s">
        <v>390</v>
      </c>
      <c r="C83" s="230">
        <v>835.31900000000007</v>
      </c>
      <c r="D83" s="489">
        <v>784.04</v>
      </c>
      <c r="E83" s="489">
        <v>736.32799999999997</v>
      </c>
      <c r="F83" s="517" t="s">
        <v>474</v>
      </c>
      <c r="G83" s="518">
        <v>0.1344387283927817</v>
      </c>
    </row>
    <row r="84" spans="2:7">
      <c r="B84" s="161" t="s">
        <v>405</v>
      </c>
      <c r="C84" s="546">
        <v>-269.79899999999998</v>
      </c>
      <c r="D84" s="489">
        <v>-209.458</v>
      </c>
      <c r="E84" s="489">
        <v>-198.98500000000001</v>
      </c>
      <c r="F84" s="517">
        <v>0.28808162018161143</v>
      </c>
      <c r="G84" s="518">
        <v>0.35587607106063257</v>
      </c>
    </row>
    <row r="85" spans="2:7">
      <c r="B85" s="161" t="s">
        <v>392</v>
      </c>
      <c r="C85" s="230">
        <v>252.62700000000001</v>
      </c>
      <c r="D85" s="489">
        <v>249.66300000000001</v>
      </c>
      <c r="E85" s="489">
        <v>273.83300000000003</v>
      </c>
      <c r="F85" s="517">
        <v>1.187200346066497E-2</v>
      </c>
      <c r="G85" s="518">
        <v>-7.7441360245112945E-2</v>
      </c>
    </row>
    <row r="86" spans="2:7">
      <c r="B86" s="161" t="s">
        <v>393</v>
      </c>
      <c r="C86" s="230">
        <v>106.858</v>
      </c>
      <c r="D86" s="489">
        <v>166.822</v>
      </c>
      <c r="E86" s="489">
        <v>192.91399999999999</v>
      </c>
      <c r="F86" s="517">
        <v>-0.35944899353802251</v>
      </c>
      <c r="G86" s="518">
        <v>-0.44608478389334105</v>
      </c>
    </row>
    <row r="87" spans="2:7">
      <c r="B87" s="161" t="s">
        <v>401</v>
      </c>
      <c r="C87" s="718">
        <v>983.95375984628186</v>
      </c>
      <c r="D87" s="535">
        <v>913.31990558921984</v>
      </c>
      <c r="E87" s="535">
        <v>961.28113502155509</v>
      </c>
      <c r="F87" s="517">
        <v>7.733747378635436E-2</v>
      </c>
      <c r="G87" s="518">
        <v>2.3585841850748857E-2</v>
      </c>
    </row>
    <row r="88" spans="2:7">
      <c r="B88" s="161" t="s">
        <v>402</v>
      </c>
      <c r="C88" s="718">
        <v>187.4</v>
      </c>
      <c r="D88" s="535">
        <v>144.42213655140029</v>
      </c>
      <c r="E88" s="535">
        <v>178.7040102178137</v>
      </c>
      <c r="F88" s="517">
        <v>0.2975850134532787</v>
      </c>
      <c r="G88" s="518">
        <v>4.8661413762271843E-2</v>
      </c>
    </row>
    <row r="89" spans="2:7" ht="9.5" thickBot="1">
      <c r="B89" s="161" t="s">
        <v>403</v>
      </c>
      <c r="C89" s="719">
        <v>0.67959833475752507</v>
      </c>
      <c r="D89" s="774">
        <v>0.69143289765229399</v>
      </c>
      <c r="E89" s="255">
        <v>0.6866622699446272</v>
      </c>
      <c r="F89" s="9"/>
      <c r="G89" s="9"/>
    </row>
    <row r="90" spans="2:7" ht="9.5" thickTop="1"/>
    <row r="91" spans="2:7" ht="18.649999999999999" customHeight="1" thickBot="1">
      <c r="B91" s="21" t="s">
        <v>404</v>
      </c>
      <c r="C91" s="18"/>
      <c r="D91" s="18"/>
      <c r="E91" s="18"/>
      <c r="F91" s="832" t="s">
        <v>21</v>
      </c>
      <c r="G91" s="832"/>
    </row>
    <row r="92" spans="2:7" ht="19" thickTop="1" thickBot="1">
      <c r="B92" s="167" t="s">
        <v>407</v>
      </c>
      <c r="C92" s="3" t="s">
        <v>659</v>
      </c>
      <c r="D92" s="802" t="s">
        <v>637</v>
      </c>
      <c r="E92" s="696" t="s">
        <v>569</v>
      </c>
      <c r="F92" s="259" t="s">
        <v>22</v>
      </c>
      <c r="G92" s="259" t="s">
        <v>23</v>
      </c>
    </row>
    <row r="93" spans="2:7" ht="9.5" thickTop="1">
      <c r="B93" s="161" t="s">
        <v>88</v>
      </c>
      <c r="C93" s="230">
        <v>1.788</v>
      </c>
      <c r="D93" s="111">
        <v>2.286</v>
      </c>
      <c r="E93" s="490">
        <v>2.4889999999999999</v>
      </c>
      <c r="F93" s="517">
        <v>-0.21784776902887137</v>
      </c>
      <c r="G93" s="518">
        <v>-0.28163921253515467</v>
      </c>
    </row>
    <row r="94" spans="2:7">
      <c r="B94" s="82" t="s">
        <v>388</v>
      </c>
      <c r="C94" s="230">
        <v>234.874</v>
      </c>
      <c r="D94" s="111">
        <v>80.825000000000003</v>
      </c>
      <c r="E94" s="490">
        <v>152.56299999999999</v>
      </c>
      <c r="F94" s="517">
        <v>1.9059573151871327</v>
      </c>
      <c r="G94" s="518">
        <v>0.53952137805365652</v>
      </c>
    </row>
    <row r="95" spans="2:7">
      <c r="B95" s="161" t="s">
        <v>6</v>
      </c>
      <c r="C95" s="546">
        <v>236.66200000000001</v>
      </c>
      <c r="D95" s="489">
        <v>83.111000000000004</v>
      </c>
      <c r="E95" s="489">
        <v>155.05199999999999</v>
      </c>
      <c r="F95" s="517">
        <v>1.8475412400283955</v>
      </c>
      <c r="G95" s="518">
        <v>0.52633955060237869</v>
      </c>
    </row>
    <row r="96" spans="2:7">
      <c r="B96" s="161" t="s">
        <v>389</v>
      </c>
      <c r="C96" s="546">
        <v>629.774</v>
      </c>
      <c r="D96" s="489">
        <v>740.71</v>
      </c>
      <c r="E96" s="489">
        <v>772.07500000000005</v>
      </c>
      <c r="F96" s="517">
        <v>-0.14976981544734114</v>
      </c>
      <c r="G96" s="518">
        <v>-0.18430981446103034</v>
      </c>
    </row>
    <row r="97" spans="2:7">
      <c r="B97" s="161" t="s">
        <v>390</v>
      </c>
      <c r="C97" s="546">
        <v>825.82500000000005</v>
      </c>
      <c r="D97" s="489">
        <v>876.68399999999997</v>
      </c>
      <c r="E97" s="489">
        <v>887.62800000000004</v>
      </c>
      <c r="F97" s="517">
        <v>-5.8012921417523233E-2</v>
      </c>
      <c r="G97" s="518">
        <v>-6.9627141099649847E-2</v>
      </c>
    </row>
    <row r="98" spans="2:7">
      <c r="B98" s="161" t="s">
        <v>405</v>
      </c>
      <c r="C98" s="546">
        <v>-176.423</v>
      </c>
      <c r="D98" s="489">
        <v>-124.86799999999999</v>
      </c>
      <c r="E98" s="489">
        <v>-180.392</v>
      </c>
      <c r="F98" s="517">
        <v>0.41287599705288791</v>
      </c>
      <c r="G98" s="518">
        <v>-2.2002084349638573E-2</v>
      </c>
    </row>
    <row r="99" spans="2:7">
      <c r="B99" s="161" t="s">
        <v>392</v>
      </c>
      <c r="C99" s="230">
        <v>182.036</v>
      </c>
      <c r="D99" s="489">
        <v>151.589</v>
      </c>
      <c r="E99" s="489">
        <v>248.876</v>
      </c>
      <c r="F99" s="517">
        <v>0.20085230458674452</v>
      </c>
      <c r="G99" s="518">
        <v>-0.26856747938732539</v>
      </c>
    </row>
    <row r="100" spans="2:7">
      <c r="B100" s="161" t="s">
        <v>393</v>
      </c>
      <c r="C100" s="718">
        <v>71.171000000000006</v>
      </c>
      <c r="D100" s="489">
        <v>80.058999999999997</v>
      </c>
      <c r="E100" s="489">
        <v>166.512</v>
      </c>
      <c r="F100" s="517">
        <v>-0.11101812413345147</v>
      </c>
      <c r="G100" s="518">
        <v>-0.57257735178245406</v>
      </c>
    </row>
    <row r="101" spans="2:7">
      <c r="B101" s="161" t="s">
        <v>586</v>
      </c>
      <c r="C101" s="720">
        <v>73108</v>
      </c>
      <c r="D101" s="534">
        <v>85549.163162977551</v>
      </c>
      <c r="E101" s="534">
        <v>66836</v>
      </c>
      <c r="F101" s="517">
        <v>-0.14542705858239902</v>
      </c>
      <c r="G101" s="518">
        <v>9.384164222873892E-2</v>
      </c>
    </row>
    <row r="102" spans="2:7">
      <c r="B102" s="132" t="s">
        <v>587</v>
      </c>
      <c r="C102" s="721">
        <v>1.8100000000000002E-2</v>
      </c>
      <c r="D102" s="255">
        <v>2.0500000000000001E-2</v>
      </c>
      <c r="E102" s="255">
        <v>1.95E-2</v>
      </c>
      <c r="F102" s="9"/>
      <c r="G102" s="44"/>
    </row>
    <row r="103" spans="2:7">
      <c r="B103" s="161" t="s">
        <v>588</v>
      </c>
      <c r="C103" s="720">
        <v>106330</v>
      </c>
      <c r="D103" s="534">
        <v>109161</v>
      </c>
      <c r="E103" s="534">
        <v>91442</v>
      </c>
      <c r="F103" s="549">
        <v>-2.59341706287044E-2</v>
      </c>
      <c r="G103" s="255">
        <v>0.16281358675444535</v>
      </c>
    </row>
    <row r="104" spans="2:7" ht="9.5" thickBot="1">
      <c r="B104" s="132" t="s">
        <v>589</v>
      </c>
      <c r="C104" s="720">
        <v>16061</v>
      </c>
      <c r="D104" s="534">
        <v>18785</v>
      </c>
      <c r="E104" s="534">
        <v>21552</v>
      </c>
      <c r="F104" s="549">
        <v>-0.14500931594357203</v>
      </c>
      <c r="G104" s="255">
        <v>-0.25477913882702297</v>
      </c>
    </row>
    <row r="105" spans="2:7" ht="9.5" thickTop="1">
      <c r="C105" s="550"/>
      <c r="D105" s="47"/>
      <c r="E105" s="47"/>
      <c r="F105" s="549"/>
      <c r="G105" s="255"/>
    </row>
    <row r="106" spans="2:7">
      <c r="C106" s="125"/>
      <c r="D106" s="132"/>
      <c r="E106" s="490"/>
      <c r="F106" s="490"/>
    </row>
    <row r="107" spans="2:7">
      <c r="C107" s="125"/>
      <c r="D107" s="125"/>
      <c r="E107" s="490"/>
      <c r="F107" s="490"/>
    </row>
    <row r="108" spans="2:7">
      <c r="C108" s="125"/>
      <c r="D108" s="132"/>
      <c r="E108" s="125"/>
      <c r="F108" s="125"/>
    </row>
    <row r="109" spans="2:7">
      <c r="C109" s="125"/>
      <c r="D109" s="125"/>
      <c r="E109" s="125"/>
      <c r="F109" s="125"/>
    </row>
    <row r="110" spans="2:7">
      <c r="C110" s="125"/>
      <c r="D110" s="125"/>
      <c r="E110" s="125"/>
      <c r="F110" s="125"/>
    </row>
  </sheetData>
  <mergeCells count="6">
    <mergeCell ref="F79:G79"/>
    <mergeCell ref="F91:G91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/>
  <dimension ref="B2:T22"/>
  <sheetViews>
    <sheetView showGridLines="0" zoomScale="90" zoomScaleNormal="90" workbookViewId="0">
      <selection activeCell="E15" sqref="E15"/>
    </sheetView>
  </sheetViews>
  <sheetFormatPr baseColWidth="10" defaultRowHeight="14.5"/>
  <cols>
    <col min="2" max="2" width="23" customWidth="1"/>
    <col min="3" max="3" width="10.81640625" style="252" bestFit="1" customWidth="1"/>
    <col min="4" max="4" width="8.453125" style="256" bestFit="1" customWidth="1"/>
    <col min="5" max="5" width="10.81640625" style="252" bestFit="1" customWidth="1"/>
    <col min="6" max="6" width="8.453125" style="256" bestFit="1" customWidth="1"/>
    <col min="7" max="7" width="10.81640625" style="252" bestFit="1" customWidth="1"/>
    <col min="8" max="8" width="8.453125" style="256" bestFit="1" customWidth="1"/>
    <col min="13" max="13" width="11.36328125" bestFit="1" customWidth="1"/>
    <col min="14" max="14" width="11" bestFit="1" customWidth="1"/>
  </cols>
  <sheetData>
    <row r="2" spans="2:19" ht="15" thickBot="1">
      <c r="B2" s="641" t="s">
        <v>161</v>
      </c>
      <c r="C2" s="859" t="s">
        <v>659</v>
      </c>
      <c r="D2" s="859"/>
      <c r="E2" s="859" t="s">
        <v>637</v>
      </c>
      <c r="F2" s="859"/>
      <c r="G2" s="859" t="s">
        <v>569</v>
      </c>
      <c r="H2" s="859"/>
    </row>
    <row r="3" spans="2:19" ht="15" thickTop="1">
      <c r="B3" s="245" t="s">
        <v>467</v>
      </c>
      <c r="C3" s="249" t="s">
        <v>162</v>
      </c>
      <c r="D3" s="253" t="s">
        <v>163</v>
      </c>
      <c r="E3" s="249" t="s">
        <v>162</v>
      </c>
      <c r="F3" s="253" t="s">
        <v>163</v>
      </c>
      <c r="G3" s="249" t="s">
        <v>162</v>
      </c>
      <c r="H3" s="253" t="s">
        <v>163</v>
      </c>
    </row>
    <row r="4" spans="2:19">
      <c r="B4" s="246" t="s">
        <v>129</v>
      </c>
      <c r="C4" s="250"/>
      <c r="D4" s="254"/>
      <c r="E4" s="250"/>
      <c r="F4" s="254"/>
      <c r="G4" s="250"/>
      <c r="H4" s="254"/>
      <c r="J4" s="255"/>
      <c r="M4" s="255"/>
    </row>
    <row r="5" spans="2:19" ht="18">
      <c r="B5" s="247" t="s">
        <v>164</v>
      </c>
      <c r="C5" s="251">
        <v>468.279</v>
      </c>
      <c r="D5" s="255">
        <v>0.22068040633895605</v>
      </c>
      <c r="E5" s="251">
        <v>537.51640136284618</v>
      </c>
      <c r="F5" s="255">
        <v>0.23303922711823416</v>
      </c>
      <c r="G5" s="251">
        <v>747.52089417451305</v>
      </c>
      <c r="H5" s="255">
        <v>0.49687512968419301</v>
      </c>
      <c r="I5" s="251"/>
      <c r="K5" s="255"/>
      <c r="L5" s="255"/>
      <c r="N5" s="255"/>
      <c r="P5" s="255"/>
      <c r="S5" s="255"/>
    </row>
    <row r="6" spans="2:19" ht="18">
      <c r="B6" s="247" t="s">
        <v>165</v>
      </c>
      <c r="C6" s="251">
        <v>1994.87</v>
      </c>
      <c r="D6" s="255">
        <v>0.44435376741341542</v>
      </c>
      <c r="E6" s="251">
        <v>875.99069913701851</v>
      </c>
      <c r="F6" s="255">
        <v>0.63339211963254805</v>
      </c>
      <c r="G6" s="251">
        <v>1100.7715915342733</v>
      </c>
      <c r="H6" s="255">
        <v>0.34894256200268564</v>
      </c>
      <c r="I6" s="251"/>
      <c r="K6" s="255"/>
      <c r="L6" s="255"/>
      <c r="N6" s="255"/>
      <c r="P6" s="255"/>
      <c r="S6" s="255"/>
    </row>
    <row r="7" spans="2:19">
      <c r="B7" s="417" t="s">
        <v>166</v>
      </c>
      <c r="C7" s="251">
        <v>2463.1489999999999</v>
      </c>
      <c r="D7" s="255">
        <v>0.40183033994289424</v>
      </c>
      <c r="E7" s="251">
        <v>1413.5071004998647</v>
      </c>
      <c r="F7" s="255">
        <v>0.48114934279513449</v>
      </c>
      <c r="G7" s="251">
        <v>1848.2924857087864</v>
      </c>
      <c r="H7" s="255">
        <v>0.40877220808189135</v>
      </c>
      <c r="I7" s="251"/>
      <c r="K7" s="255"/>
      <c r="L7" s="255"/>
      <c r="N7" s="255"/>
      <c r="P7" s="255"/>
      <c r="S7" s="255"/>
    </row>
    <row r="8" spans="2:19">
      <c r="B8" s="247" t="s">
        <v>167</v>
      </c>
      <c r="C8" s="255"/>
      <c r="D8" s="255"/>
      <c r="E8" s="255"/>
      <c r="F8" s="255"/>
      <c r="G8" s="255"/>
      <c r="H8" s="255"/>
      <c r="I8" s="255"/>
      <c r="K8" s="255"/>
      <c r="L8" s="255"/>
      <c r="N8" s="255"/>
      <c r="P8" s="255"/>
      <c r="S8" s="255"/>
    </row>
    <row r="9" spans="2:19" ht="18">
      <c r="B9" s="247" t="s">
        <v>171</v>
      </c>
      <c r="C9" s="251">
        <v>1963.819</v>
      </c>
      <c r="D9" s="255">
        <v>0.81744397014185111</v>
      </c>
      <c r="E9" s="251">
        <v>2015.7044959122338</v>
      </c>
      <c r="F9" s="255">
        <v>0.73915214095321236</v>
      </c>
      <c r="G9" s="251">
        <v>1828.6280671165455</v>
      </c>
      <c r="H9" s="255">
        <v>0.55934904732944346</v>
      </c>
      <c r="I9" s="251"/>
      <c r="K9" s="255"/>
      <c r="L9" s="255"/>
      <c r="N9" s="255"/>
      <c r="P9" s="255"/>
      <c r="S9" s="255"/>
    </row>
    <row r="10" spans="2:19">
      <c r="B10" s="247" t="s">
        <v>207</v>
      </c>
      <c r="C10" s="251">
        <v>5672.8980000000001</v>
      </c>
      <c r="D10" s="255">
        <v>0.81720559756230415</v>
      </c>
      <c r="E10" s="251">
        <v>6141.5524282643792</v>
      </c>
      <c r="F10" s="255">
        <v>1.1374085922396977</v>
      </c>
      <c r="G10" s="251">
        <v>6283.8116482462383</v>
      </c>
      <c r="H10" s="255">
        <v>0.94712270304360224</v>
      </c>
      <c r="I10" s="251"/>
      <c r="K10" s="255"/>
      <c r="L10" s="255"/>
      <c r="N10" s="255"/>
      <c r="P10" s="255"/>
      <c r="S10" s="255"/>
    </row>
    <row r="11" spans="2:19">
      <c r="B11" s="247" t="s">
        <v>468</v>
      </c>
      <c r="C11" s="251">
        <v>7130.04</v>
      </c>
      <c r="D11" s="255">
        <v>0.46218983343711956</v>
      </c>
      <c r="E11" s="251">
        <v>7588.5549191795108</v>
      </c>
      <c r="F11" s="255">
        <v>0.38436324647097786</v>
      </c>
      <c r="G11" s="251">
        <v>5817.4587471218774</v>
      </c>
      <c r="H11" s="255">
        <v>0.40184726841089441</v>
      </c>
      <c r="I11" s="251"/>
      <c r="K11" s="255"/>
      <c r="L11" s="255"/>
      <c r="N11" s="255"/>
      <c r="P11" s="255"/>
      <c r="S11" s="255"/>
    </row>
    <row r="12" spans="2:19">
      <c r="B12" s="246" t="s">
        <v>348</v>
      </c>
      <c r="C12" s="251">
        <v>14766.757000000001</v>
      </c>
      <c r="D12" s="255">
        <v>0.64582006733096509</v>
      </c>
      <c r="E12" s="251">
        <v>15745.811843356125</v>
      </c>
      <c r="F12" s="255">
        <v>0.72350212954227777</v>
      </c>
      <c r="G12" s="251">
        <v>13929.89846248466</v>
      </c>
      <c r="H12" s="255">
        <v>0.66849819276632183</v>
      </c>
      <c r="I12" s="251"/>
      <c r="K12" s="255"/>
      <c r="L12" s="255"/>
      <c r="N12" s="255"/>
      <c r="P12" s="255"/>
      <c r="S12" s="255"/>
    </row>
    <row r="13" spans="2:19">
      <c r="B13" s="247" t="s">
        <v>291</v>
      </c>
      <c r="C13" s="251">
        <v>0</v>
      </c>
      <c r="D13" s="255">
        <v>0</v>
      </c>
      <c r="E13" s="251">
        <v>0</v>
      </c>
      <c r="F13" s="255">
        <v>0</v>
      </c>
      <c r="G13" s="251">
        <v>0</v>
      </c>
      <c r="H13" s="255">
        <v>0</v>
      </c>
      <c r="I13" s="251"/>
      <c r="K13" s="255"/>
      <c r="L13" s="255"/>
      <c r="N13" s="255"/>
      <c r="P13" s="255"/>
      <c r="S13" s="255"/>
    </row>
    <row r="14" spans="2:19">
      <c r="B14" s="667" t="s">
        <v>469</v>
      </c>
      <c r="C14" s="419">
        <v>17229.906000000003</v>
      </c>
      <c r="D14" s="666">
        <v>0.6109398391378339</v>
      </c>
      <c r="E14" s="419">
        <v>17159.318943855989</v>
      </c>
      <c r="F14" s="666">
        <v>0.70353820288447333</v>
      </c>
      <c r="G14" s="419">
        <v>15778.190948193445</v>
      </c>
      <c r="H14" s="666">
        <v>0.63807331152285385</v>
      </c>
      <c r="I14" s="665"/>
      <c r="K14" s="255"/>
      <c r="L14" s="255"/>
      <c r="N14" s="255"/>
      <c r="P14" s="255"/>
      <c r="S14" s="255"/>
    </row>
    <row r="15" spans="2:19">
      <c r="C15" s="251"/>
      <c r="D15" s="255"/>
      <c r="E15" s="251"/>
      <c r="F15" s="255"/>
      <c r="G15" s="251"/>
      <c r="H15" s="255"/>
      <c r="J15" s="255"/>
    </row>
    <row r="16" spans="2:19">
      <c r="B16" s="248" t="s">
        <v>470</v>
      </c>
      <c r="C16" s="251"/>
      <c r="D16" s="255"/>
      <c r="E16" s="251"/>
      <c r="F16" s="255"/>
      <c r="G16" s="251"/>
      <c r="H16" s="255"/>
      <c r="J16" s="255"/>
    </row>
    <row r="17" spans="2:20">
      <c r="B17" s="247" t="s">
        <v>182</v>
      </c>
      <c r="C17" s="251">
        <v>5174.2359999999999</v>
      </c>
      <c r="D17" s="255">
        <v>0.29296228467352475</v>
      </c>
      <c r="E17" s="251">
        <v>5290.3263576497857</v>
      </c>
      <c r="F17" s="255">
        <v>0.3666004956681691</v>
      </c>
      <c r="G17" s="251">
        <v>3764.6426586703201</v>
      </c>
      <c r="H17" s="255">
        <v>0.29222473272982269</v>
      </c>
      <c r="I17" s="251"/>
      <c r="J17" s="255"/>
      <c r="L17" s="251"/>
      <c r="M17" s="255"/>
      <c r="Q17" s="255"/>
      <c r="S17" s="251"/>
      <c r="T17" s="255"/>
    </row>
    <row r="18" spans="2:20">
      <c r="B18" s="247" t="s">
        <v>218</v>
      </c>
      <c r="C18" s="251">
        <v>2405.1010000000001</v>
      </c>
      <c r="D18" s="255">
        <v>0.40118897293710326</v>
      </c>
      <c r="E18" s="251">
        <v>2541.9319594700041</v>
      </c>
      <c r="F18" s="255">
        <v>0.47046833226408158</v>
      </c>
      <c r="G18" s="251">
        <v>2982.5686604589441</v>
      </c>
      <c r="H18" s="255">
        <v>0.36244347774082575</v>
      </c>
      <c r="I18" s="251"/>
      <c r="J18" s="255"/>
      <c r="L18" s="251"/>
      <c r="M18" s="255"/>
      <c r="Q18" s="255"/>
      <c r="S18" s="251"/>
      <c r="T18" s="255"/>
    </row>
    <row r="19" spans="2:20" ht="18">
      <c r="B19" s="247" t="s">
        <v>506</v>
      </c>
      <c r="C19" s="251">
        <v>7183.2920000000004</v>
      </c>
      <c r="D19" s="255">
        <v>0.45421514258365109</v>
      </c>
      <c r="E19" s="251">
        <v>6694.1486034256577</v>
      </c>
      <c r="F19" s="255">
        <v>0.49708835231691206</v>
      </c>
      <c r="G19" s="251">
        <v>4644.2570124260756</v>
      </c>
      <c r="H19" s="255">
        <v>0.35330426636519846</v>
      </c>
      <c r="I19" s="251"/>
      <c r="J19" s="255"/>
      <c r="L19" s="251"/>
      <c r="M19" s="255"/>
      <c r="Q19" s="255"/>
      <c r="S19" s="251"/>
      <c r="T19" s="255"/>
    </row>
    <row r="20" spans="2:20" ht="18">
      <c r="B20" s="247" t="s">
        <v>186</v>
      </c>
      <c r="C20" s="251">
        <v>0</v>
      </c>
      <c r="D20" s="255">
        <v>0</v>
      </c>
      <c r="E20" s="251">
        <v>0</v>
      </c>
      <c r="F20" s="255">
        <v>0</v>
      </c>
      <c r="G20" s="251">
        <v>10.516229535840973</v>
      </c>
      <c r="H20" s="255">
        <v>1.4159292035398228E-2</v>
      </c>
      <c r="I20" s="251"/>
      <c r="J20" s="255"/>
      <c r="L20" s="251"/>
      <c r="M20" s="255"/>
      <c r="Q20" s="255"/>
      <c r="S20" s="251"/>
      <c r="T20" s="255"/>
    </row>
    <row r="21" spans="2:20">
      <c r="B21" s="418" t="s">
        <v>471</v>
      </c>
      <c r="C21" s="419">
        <v>14762.629000000001</v>
      </c>
      <c r="D21" s="420">
        <v>0.3890578026447728</v>
      </c>
      <c r="E21" s="419">
        <v>14526.406920545447</v>
      </c>
      <c r="F21" s="420">
        <v>0.44490823432475873</v>
      </c>
      <c r="G21" s="419">
        <v>11401.984561091182</v>
      </c>
      <c r="H21" s="420">
        <v>0.33521523828801875</v>
      </c>
      <c r="S21" s="419"/>
      <c r="T21" s="420"/>
    </row>
    <row r="22" spans="2:20">
      <c r="E22" s="256"/>
      <c r="G22"/>
      <c r="H22"/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SUPV Contact+</vt:lpstr>
      <vt:lpstr>Highlights</vt:lpstr>
      <vt:lpstr>Net Income</vt:lpstr>
      <vt:lpstr>Net Income BS &amp; IUDÚ</vt:lpstr>
      <vt:lpstr>NIM</vt:lpstr>
      <vt:lpstr>Balance Sheet</vt:lpstr>
      <vt:lpstr>Result from exposure to Infl</vt:lpstr>
      <vt:lpstr>IUDÚ Lending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Income Tax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Dividends &amp; Capital Injections</vt:lpstr>
      <vt:lpstr>Segments</vt:lpstr>
      <vt:lpstr>Avg. Consumer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2022-05-17T01:22:28Z</dcterms:modified>
</cp:coreProperties>
</file>