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inanzas GS\IR\Press Release GS\2Q17\"/>
    </mc:Choice>
  </mc:AlternateContent>
  <bookViews>
    <workbookView xWindow="120" yWindow="2040" windowWidth="9870" windowHeight="4875" tabRatio="948"/>
  </bookViews>
  <sheets>
    <sheet name="SUPV Contact" sheetId="42" r:id="rId1"/>
    <sheet name="Key Indicators GS" sheetId="2" r:id="rId2"/>
    <sheet name="Key Indicators BS" sheetId="41" r:id="rId3"/>
    <sheet name="Cons. Income St" sheetId="18" r:id="rId4"/>
    <sheet name="NIM  Breakdown" sheetId="33" r:id="rId5"/>
    <sheet name="Financial Income" sheetId="24" r:id="rId6"/>
    <sheet name="Interest earnings assets" sheetId="26" r:id="rId7"/>
    <sheet name="Financial Expenses" sheetId="27" r:id="rId8"/>
    <sheet name="Interest bearing liabilities" sheetId="28" r:id="rId9"/>
    <sheet name="Net Service fee Income" sheetId="29" r:id="rId10"/>
    <sheet name="Administrative Expenses" sheetId="30" r:id="rId11"/>
    <sheet name="Loan Portfolio" sheetId="4" r:id="rId12"/>
    <sheet name="Asset Quality" sheetId="7" r:id="rId13"/>
    <sheet name="Analysis of the Allowances" sheetId="22" r:id="rId14"/>
    <sheet name="Funding" sheetId="6" r:id="rId15"/>
    <sheet name="Capitalization &amp; Liquidity" sheetId="5" r:id="rId16"/>
    <sheet name="Segments breakdown" sheetId="8" r:id="rId17"/>
    <sheet name="Retail Segment" sheetId="9" r:id="rId18"/>
    <sheet name="Corporate Segment" sheetId="11" r:id="rId19"/>
    <sheet name="Treasury Segment" sheetId="12" r:id="rId20"/>
    <sheet name="Consumer Finance Segment" sheetId="13" r:id="rId21"/>
    <sheet name="Insurance Segment" sheetId="14" r:id="rId22"/>
    <sheet name="Asset Management &amp; Others" sheetId="15" r:id="rId23"/>
    <sheet name="Cons. Balance sheet" sheetId="17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>#REF!</definedName>
    <definedName name="dfg">#REF!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Importe">'[4]Base Resultados'!$B$2:$B$1184</definedName>
    <definedName name="ImporteCM">#REF!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CM">#REF!</definedName>
    <definedName name="PonderadCM">#REF!</definedName>
    <definedName name="PROMEDIOBT">[5]BALANCE!$C$3:$C$604</definedName>
    <definedName name="RiesgoCM">#REF!</definedName>
    <definedName name="RUBROBT">[6]BALANCE!$A$3:$A$603</definedName>
    <definedName name="SALDOBT">[6]BALANCE!$B$3:$B$603</definedName>
    <definedName name="Tabla_Adval">#REF!</definedName>
    <definedName name="TablaSofi">#REF!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52511" iterate="1"/>
</workbook>
</file>

<file path=xl/calcChain.xml><?xml version="1.0" encoding="utf-8"?>
<calcChain xmlns="http://schemas.openxmlformats.org/spreadsheetml/2006/main">
  <c r="I10" i="14" l="1"/>
  <c r="H10" i="14"/>
  <c r="I9" i="14"/>
  <c r="H9" i="14"/>
  <c r="I8" i="14"/>
  <c r="H8" i="14"/>
  <c r="C7" i="14"/>
  <c r="I7" i="14" s="1"/>
  <c r="I6" i="14"/>
  <c r="H6" i="14"/>
  <c r="C5" i="14"/>
  <c r="I5" i="14" s="1"/>
  <c r="H5" i="14" l="1"/>
  <c r="H7" i="14"/>
</calcChain>
</file>

<file path=xl/sharedStrings.xml><?xml version="1.0" encoding="utf-8"?>
<sst xmlns="http://schemas.openxmlformats.org/spreadsheetml/2006/main" count="791" uniqueCount="396">
  <si>
    <t>2Q16</t>
  </si>
  <si>
    <t>% Change</t>
  </si>
  <si>
    <t>QoQ</t>
  </si>
  <si>
    <t>YoY</t>
  </si>
  <si>
    <t>(In millions of Argentine Ps.)</t>
  </si>
  <si>
    <t>INCOME STATEMENT</t>
  </si>
  <si>
    <t>Gross Financial Margin</t>
  </si>
  <si>
    <t>Service Fee Income, Net</t>
  </si>
  <si>
    <t>Income from Insurance activities</t>
  </si>
  <si>
    <t>Loan Loss Provisions</t>
  </si>
  <si>
    <t xml:space="preserve">Administrative expenses </t>
  </si>
  <si>
    <t>Net Income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</si>
  <si>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</si>
  <si>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</si>
  <si>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</si>
  <si>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</si>
  <si>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</si>
  <si>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</si>
  <si>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</si>
  <si>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</si>
  <si>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Net Interest Margin</t>
  </si>
  <si>
    <t>Efficiency Ratio</t>
  </si>
  <si>
    <t>Liquidity &amp; Capital</t>
  </si>
  <si>
    <t>Loans to Total Deposits</t>
  </si>
  <si>
    <t>Regulatory Capital/ Risk Weighted Assets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</si>
  <si>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</si>
  <si>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</si>
  <si>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</si>
  <si>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</si>
  <si>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</si>
  <si>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</si>
  <si>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</si>
  <si>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>Employees</t>
  </si>
  <si>
    <t xml:space="preserve">Net Income by Segment </t>
  </si>
  <si>
    <t xml:space="preserve">Retail Banking </t>
  </si>
  <si>
    <t xml:space="preserve">Corporate Banking </t>
  </si>
  <si>
    <t xml:space="preserve">Treasury  </t>
  </si>
  <si>
    <t xml:space="preserve">Consumer Financing </t>
  </si>
  <si>
    <t xml:space="preserve">Insurance </t>
  </si>
  <si>
    <t xml:space="preserve">Asset Management &amp; Other Services </t>
  </si>
  <si>
    <t xml:space="preserve">Total Allocated to Segments </t>
  </si>
  <si>
    <t>Total Consolidated</t>
  </si>
  <si>
    <t xml:space="preserve">Financial Income 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</si>
  <si>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</si>
  <si>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</si>
  <si>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</si>
  <si>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</si>
  <si>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</si>
  <si>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</si>
  <si>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</si>
  <si>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</si>
  <si>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</si>
  <si>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</si>
  <si>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</si>
  <si>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</si>
  <si>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</si>
  <si>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</si>
  <si>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</si>
  <si>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</si>
  <si>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Participation in our Securitization Trusts</t>
  </si>
  <si>
    <t xml:space="preserve">Securities Issued by the Central Bank 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</si>
  <si>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</si>
  <si>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</si>
  <si>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</si>
  <si>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</si>
  <si>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</si>
  <si>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</si>
  <si>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Personal Loans </t>
  </si>
  <si>
    <t xml:space="preserve">Corporate Unsecured Loans </t>
  </si>
  <si>
    <t>Credit Card Loans</t>
  </si>
  <si>
    <t xml:space="preserve">Foreign Trade Loans </t>
  </si>
  <si>
    <t>Receivables from Financial Leases</t>
  </si>
  <si>
    <t xml:space="preserve">Total Loans </t>
  </si>
  <si>
    <t>Other Receivables from Financial Transaction</t>
  </si>
  <si>
    <t xml:space="preserve">Total Interest‑Earning Assets </t>
  </si>
  <si>
    <t xml:space="preserve">Financial Expenses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</si>
  <si>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</si>
  <si>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</si>
  <si>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</si>
  <si>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</si>
  <si>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</si>
  <si>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</si>
  <si>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Interest Bearing Liabilities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</si>
  <si>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</si>
  <si>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</si>
  <si>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</si>
  <si>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</si>
  <si>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</si>
  <si>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</si>
  <si>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</si>
  <si>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</si>
  <si>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</si>
  <si>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</si>
  <si>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 xml:space="preserve">Depreciation of Premises and Equipment </t>
  </si>
  <si>
    <t>Amortization of other Intangibles</t>
  </si>
  <si>
    <t xml:space="preserve">Total Administrative Expenses </t>
  </si>
  <si>
    <t>Total Employees</t>
  </si>
  <si>
    <t>Branches &amp; Sales Points</t>
  </si>
  <si>
    <t>On Balance Sheet</t>
  </si>
  <si>
    <t xml:space="preserve">Personal loans </t>
  </si>
  <si>
    <t xml:space="preserve">Credit card loans </t>
  </si>
  <si>
    <t xml:space="preserve">Others </t>
  </si>
  <si>
    <t>Receivables from financial leases</t>
  </si>
  <si>
    <t>Personal loan portfolio outstanding in each of the financial trusts</t>
  </si>
  <si>
    <t>Receivables from financial leases outstanding in each of the financial trusts</t>
  </si>
  <si>
    <t xml:space="preserve">Asset Quality </t>
  </si>
  <si>
    <t>Commercial Portfolio</t>
  </si>
  <si>
    <t xml:space="preserve">Non-Performing </t>
  </si>
  <si>
    <t>Non-Performing</t>
  </si>
  <si>
    <t>Total Portfolio</t>
  </si>
  <si>
    <t>Total Non-Performing / Total Portfolio</t>
  </si>
  <si>
    <t>Total Allowances</t>
  </si>
  <si>
    <t xml:space="preserve">To the Non‑Financial Private Sector 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</si>
  <si>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</si>
  <si>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</si>
  <si>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</si>
  <si>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</si>
  <si>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</si>
  <si>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</si>
  <si>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</si>
  <si>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>Central Bank of Argentina</t>
  </si>
  <si>
    <t xml:space="preserve">Banks and International Institutions  </t>
  </si>
  <si>
    <t xml:space="preserve">Loans from Domestic Financial Institutions </t>
  </si>
  <si>
    <t xml:space="preserve">Subordinated Loan and Negotiable Obligations </t>
  </si>
  <si>
    <t xml:space="preserve">Shareholders’ Equity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</si>
  <si>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</si>
  <si>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</si>
  <si>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</si>
  <si>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</si>
  <si>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</si>
  <si>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</si>
  <si>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</si>
  <si>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</si>
  <si>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</si>
  <si>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</si>
  <si>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</si>
  <si>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</si>
  <si>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</si>
  <si>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</si>
  <si>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</si>
  <si>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</si>
  <si>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</si>
  <si>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</si>
  <si>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</si>
  <si>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</si>
  <si>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</si>
  <si>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</si>
  <si>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</si>
  <si>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Revenue by Segment </t>
  </si>
  <si>
    <t xml:space="preserve">Consumer Finance </t>
  </si>
  <si>
    <t xml:space="preserve">Gross Intermediation Margin </t>
  </si>
  <si>
    <t xml:space="preserve">Net Service Fee Income </t>
  </si>
  <si>
    <t xml:space="preserve">Net Revenue </t>
  </si>
  <si>
    <t xml:space="preserve">Loan Loss Provisions </t>
  </si>
  <si>
    <t xml:space="preserve">Loans  </t>
  </si>
  <si>
    <t xml:space="preserve">Receivables from Financial Leases  </t>
  </si>
  <si>
    <t xml:space="preserve">Gross intermediation margin </t>
  </si>
  <si>
    <t xml:space="preserve">Net Income </t>
  </si>
  <si>
    <t xml:space="preserve">Credit and Debit Cards </t>
  </si>
  <si>
    <t xml:space="preserve">Deposit Accounts </t>
  </si>
  <si>
    <t>Loan Related</t>
  </si>
  <si>
    <t xml:space="preserve">Check Administration Commission  </t>
  </si>
  <si>
    <t>Safe Deposit Box</t>
  </si>
  <si>
    <t xml:space="preserve">Receivables from Financial Leases </t>
  </si>
  <si>
    <t xml:space="preserve">Financial Agent for the Province of San Luis </t>
  </si>
  <si>
    <t xml:space="preserve">Payments to Retirees  </t>
  </si>
  <si>
    <t xml:space="preserve">Mutual Funds Management </t>
  </si>
  <si>
    <t>Other</t>
  </si>
  <si>
    <t>Financial income</t>
  </si>
  <si>
    <t>Assets</t>
  </si>
  <si>
    <t xml:space="preserve">Cash and due from banks </t>
  </si>
  <si>
    <t xml:space="preserve">Government and corporate securities </t>
  </si>
  <si>
    <t xml:space="preserve">to the non‑financial public sector </t>
  </si>
  <si>
    <t xml:space="preserve">to the financial sector </t>
  </si>
  <si>
    <t xml:space="preserve">To the non-financial private sector and foreign residents: </t>
  </si>
  <si>
    <t xml:space="preserve">Automobile and other secured loans </t>
  </si>
  <si>
    <t xml:space="preserve">Other </t>
  </si>
  <si>
    <t xml:space="preserve">Accrued Interest, adjustments and exchange rate differences receivable </t>
  </si>
  <si>
    <t xml:space="preserve">Documented interest </t>
  </si>
  <si>
    <t xml:space="preserve">Other unapplied charges  </t>
  </si>
  <si>
    <t xml:space="preserve">Allowances </t>
  </si>
  <si>
    <t xml:space="preserve">Other receivables from financial transactions </t>
  </si>
  <si>
    <t xml:space="preserve">Receivables from financial leases </t>
  </si>
  <si>
    <t xml:space="preserve">Other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</si>
  <si>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</si>
  <si>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</si>
  <si>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</si>
  <si>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</si>
  <si>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</si>
  <si>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 xml:space="preserve">Checking accounts </t>
  </si>
  <si>
    <t xml:space="preserve">Savings accounts </t>
  </si>
  <si>
    <t xml:space="preserve">Time deposits </t>
  </si>
  <si>
    <t xml:space="preserve">Investment accounts </t>
  </si>
  <si>
    <t xml:space="preserve">Other liabilities from financial transactions and other miscellaneous liabilities </t>
  </si>
  <si>
    <t xml:space="preserve">Non‑controlling interests </t>
  </si>
  <si>
    <t>Consolidated Balance Sheet Data</t>
  </si>
  <si>
    <t xml:space="preserve">Total assets </t>
  </si>
  <si>
    <t xml:space="preserve">Total liabilities </t>
  </si>
  <si>
    <t xml:space="preserve">Shareholders’ equity </t>
  </si>
  <si>
    <t xml:space="preserve">Total liabilities and shareholders’ equity </t>
  </si>
  <si>
    <t>Argentine Banking GAAP:</t>
  </si>
  <si>
    <t>Financial expenses</t>
  </si>
  <si>
    <t xml:space="preserve">Gross financial margin </t>
  </si>
  <si>
    <t xml:space="preserve">Loan loss provisions </t>
  </si>
  <si>
    <t xml:space="preserve">Services fee income </t>
  </si>
  <si>
    <t xml:space="preserve">Services fee expenses </t>
  </si>
  <si>
    <t xml:space="preserve">Income from insurance activities </t>
  </si>
  <si>
    <t xml:space="preserve">Income from financial transactions </t>
  </si>
  <si>
    <t xml:space="preserve">Miscellaneous income </t>
  </si>
  <si>
    <t xml:space="preserve">Miscellaneous losses </t>
  </si>
  <si>
    <t xml:space="preserve">Non‑controlling interests result </t>
  </si>
  <si>
    <t xml:space="preserve">Income before income tax </t>
  </si>
  <si>
    <t xml:space="preserve">Income tax </t>
  </si>
  <si>
    <t xml:space="preserve">To the non‑financial public sector </t>
  </si>
  <si>
    <t xml:space="preserve">To the financial sector  </t>
  </si>
  <si>
    <t xml:space="preserve">Promissory notes </t>
  </si>
  <si>
    <t xml:space="preserve">Less:  allowance for loan losses </t>
  </si>
  <si>
    <t xml:space="preserve">Net income for the fiscal period </t>
  </si>
  <si>
    <t>Net Fee Income Ratio</t>
  </si>
  <si>
    <t>Net Fee Income as a % of Administrative Expenses</t>
  </si>
  <si>
    <t>Income Statement</t>
  </si>
  <si>
    <t xml:space="preserve">Less:  allowance </t>
  </si>
  <si>
    <t>Loan &amp; Financial Leases Portfolio</t>
  </si>
  <si>
    <t>Allowances</t>
  </si>
  <si>
    <t>Total Financing on Balance Sheet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</si>
  <si>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</si>
  <si>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</si>
  <si>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</si>
  <si>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</si>
  <si>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</si>
  <si>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</si>
  <si>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</si>
  <si>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Securitized Loan Portfolio</t>
  </si>
  <si>
    <t>Other receivables from financial transactions</t>
  </si>
  <si>
    <t>Exchange rate differences of gold and foreign currency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</si>
  <si>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</si>
  <si>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</si>
  <si>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</si>
  <si>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</si>
  <si>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</si>
  <si>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</si>
  <si>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</si>
  <si>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r>
      <t>Administrative Expenses</t>
    </r>
    <r>
      <rPr>
        <sz val="9"/>
        <color theme="1"/>
        <rFont val="Verdana"/>
        <family val="2"/>
      </rPr>
      <t xml:space="preserve"> </t>
    </r>
  </si>
  <si>
    <r>
      <t>Loans:</t>
    </r>
    <r>
      <rPr>
        <vertAlign val="superscript"/>
        <sz val="8"/>
        <color theme="1"/>
        <rFont val="Verdana"/>
        <family val="2"/>
      </rPr>
      <t xml:space="preserve"> </t>
    </r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</si>
  <si>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</si>
  <si>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</si>
  <si>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</si>
  <si>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</si>
  <si>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</si>
  <si>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</si>
  <si>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</si>
  <si>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</si>
  <si>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</si>
  <si>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</si>
  <si>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</si>
  <si>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</si>
  <si>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</si>
  <si>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</si>
  <si>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</si>
  <si>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 xml:space="preserve">Balance at the end of year 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</si>
  <si>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</si>
  <si>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</si>
  <si>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</si>
  <si>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</si>
  <si>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</si>
  <si>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Participation in our securitization trusts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</si>
  <si>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</si>
  <si>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</si>
  <si>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</si>
  <si>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</si>
  <si>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</si>
  <si>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</si>
  <si>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</si>
  <si>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</si>
  <si>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</si>
  <si>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Securitized Loans Portfolio</t>
  </si>
  <si>
    <t>Total Loan Portfolio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</si>
  <si>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</si>
  <si>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</si>
  <si>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</si>
  <si>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</si>
  <si>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t>Cost of Risk</t>
  </si>
  <si>
    <t>Adjustments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</si>
  <si>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</si>
  <si>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 xml:space="preserve">Total Portfolio </t>
    </r>
    <r>
      <rPr>
        <vertAlign val="superscript"/>
        <sz val="8"/>
        <color theme="1"/>
        <rFont val="Verdana"/>
        <family val="2"/>
      </rPr>
      <t>2</t>
    </r>
  </si>
  <si>
    <r>
      <t xml:space="preserve">Customers </t>
    </r>
    <r>
      <rPr>
        <sz val="7"/>
        <color theme="1"/>
        <rFont val="Verdana"/>
        <family val="2"/>
      </rPr>
      <t>(in millions)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</si>
  <si>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</si>
  <si>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t>Outstanding Shares (in millions)</t>
  </si>
  <si>
    <t>Shareholders’ Equity</t>
  </si>
  <si>
    <r>
      <t>Average Shareholders’ Equity</t>
    </r>
    <r>
      <rPr>
        <vertAlign val="superscript"/>
        <sz val="8"/>
        <color theme="1"/>
        <rFont val="Verdana"/>
        <family val="2"/>
      </rPr>
      <t>1</t>
    </r>
  </si>
  <si>
    <r>
      <t>Consumer Portfolio</t>
    </r>
    <r>
      <rPr>
        <vertAlign val="superscript"/>
        <sz val="8"/>
        <color theme="1"/>
        <rFont val="Verdana"/>
        <family val="2"/>
      </rPr>
      <t>1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</si>
  <si>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</si>
  <si>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</si>
  <si>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</si>
  <si>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</si>
  <si>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</si>
  <si>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Credit risk weighted assets</t>
    </r>
    <r>
      <rPr>
        <b/>
        <vertAlign val="superscript"/>
        <sz val="8"/>
        <color theme="1"/>
        <rFont val="Verdana"/>
        <family val="2"/>
      </rPr>
      <t>1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</si>
  <si>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</si>
  <si>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Earnings per Share (AR$)</t>
  </si>
  <si>
    <t>Earnings per ADRs (AR$)</t>
  </si>
  <si>
    <t xml:space="preserve">Checking Accounts </t>
  </si>
  <si>
    <t>3Q16</t>
  </si>
  <si>
    <t>Asset Management &amp; Others Segment Highlights</t>
  </si>
  <si>
    <t>Government and corporate securities</t>
  </si>
  <si>
    <t>Other*</t>
  </si>
  <si>
    <t>Low &amp; Non-Interest Bearing Deposits</t>
  </si>
  <si>
    <t>Total Low &amp; Non-Interest Bearing Deposits</t>
  </si>
  <si>
    <t>Total Interest‑Bearing Liabilities &amp; Low &amp; Non-Interest Bearing Deposits</t>
  </si>
  <si>
    <t>Corporate Segment</t>
  </si>
  <si>
    <t>Retail Segment</t>
  </si>
  <si>
    <t>Consumer Finance Segment</t>
  </si>
  <si>
    <t>sep 16</t>
  </si>
  <si>
    <t>jun 16</t>
  </si>
  <si>
    <t>mar 16</t>
  </si>
  <si>
    <r>
      <t>Non-Performing</t>
    </r>
    <r>
      <rPr>
        <vertAlign val="superscript"/>
        <sz val="8"/>
        <color theme="1"/>
        <rFont val="Verdana"/>
        <family val="2"/>
      </rPr>
      <t>2</t>
    </r>
  </si>
  <si>
    <t>Net Financial Margin</t>
  </si>
  <si>
    <t>Foreing trade loans &amp; U$S loans</t>
  </si>
  <si>
    <t>To the non‑financial private sector and foreign residents (before allowances):</t>
  </si>
  <si>
    <t>dec 16</t>
  </si>
  <si>
    <t>4Q16</t>
  </si>
  <si>
    <t>NPL Ratio by Product &amp; Segment</t>
  </si>
  <si>
    <t>Personal Loans</t>
  </si>
  <si>
    <t>Credit card loans</t>
  </si>
  <si>
    <t>Total Securitized Loan Portfolio</t>
  </si>
  <si>
    <t>Total Financing</t>
  </si>
  <si>
    <t>Income before Income Tax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</si>
  <si>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</si>
  <si>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r>
      <t>Retail Price Index (%)</t>
    </r>
    <r>
      <rPr>
        <vertAlign val="superscript"/>
        <sz val="8"/>
        <color theme="1"/>
        <rFont val="Verdana"/>
        <family val="2"/>
      </rPr>
      <t>7</t>
    </r>
  </si>
  <si>
    <t>Risk Weighted Assets / Total Assets</t>
  </si>
  <si>
    <t>Total Equity  / Total Assets</t>
  </si>
  <si>
    <t>-  Foreign trade loans &amp; US loans</t>
  </si>
  <si>
    <t>Foreign Trade Loans &amp; U$S loans</t>
  </si>
  <si>
    <t>Subtotal</t>
  </si>
  <si>
    <t>Total Loans excl. Foreign trade and U$S loans</t>
  </si>
  <si>
    <t>AR$ Time Deposits</t>
  </si>
  <si>
    <t>Fx Time Deposits</t>
  </si>
  <si>
    <t>AR$ Checking Accounts</t>
  </si>
  <si>
    <t>Fx Checking Accounts</t>
  </si>
  <si>
    <t>- Funding from Government and Corporate Securities</t>
  </si>
  <si>
    <t>Government and Corporate Securities*</t>
  </si>
  <si>
    <t>mar 17</t>
  </si>
  <si>
    <t>1Q17</t>
  </si>
  <si>
    <t>NIM</t>
  </si>
  <si>
    <t>AR$ NIM</t>
  </si>
  <si>
    <t>U$S NIM</t>
  </si>
  <si>
    <t>Loan Portfolio excl. Foreign trade and U$S loans</t>
  </si>
  <si>
    <t>Loan Portfolio</t>
  </si>
  <si>
    <t>Total NIM</t>
  </si>
  <si>
    <t>Total Interest‑Earning Assets with Repo transactions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</si>
  <si>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</si>
  <si>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</si>
  <si>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</si>
  <si>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</si>
  <si>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</si>
  <si>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Average Assets</t>
  </si>
  <si>
    <t>Total Loans &amp; Leasing (before Allowances)</t>
  </si>
  <si>
    <t>Securitized Loan Portfolio (before Allowances)</t>
  </si>
  <si>
    <t>Net Fee Income as a % of Administrative expenses</t>
  </si>
  <si>
    <t>Liquidity Coverage Ratio (LCR)</t>
  </si>
  <si>
    <t>Dec 16</t>
  </si>
  <si>
    <t>Mar 17</t>
  </si>
  <si>
    <t>Sep 16</t>
  </si>
  <si>
    <t>Jun 16</t>
  </si>
  <si>
    <t>Checking Accounts</t>
  </si>
  <si>
    <t xml:space="preserve">Special  Checking Accounts </t>
  </si>
  <si>
    <t>Savings Accounts</t>
  </si>
  <si>
    <t xml:space="preserve">Other* </t>
  </si>
  <si>
    <t>-</t>
  </si>
  <si>
    <t>2Q17</t>
  </si>
  <si>
    <t>1H17</t>
  </si>
  <si>
    <t>1H16</t>
  </si>
  <si>
    <t>% Chg.</t>
  </si>
  <si>
    <t>jun 17</t>
  </si>
  <si>
    <r>
      <t xml:space="preserve">Proforma Consolidated Tier1 Capital / Risk weighted assets </t>
    </r>
    <r>
      <rPr>
        <vertAlign val="superscript"/>
        <sz val="8"/>
        <color theme="1"/>
        <rFont val="Verdana"/>
        <family val="2"/>
      </rPr>
      <t>6</t>
    </r>
  </si>
  <si>
    <r>
      <t xml:space="preserve">Access Points </t>
    </r>
    <r>
      <rPr>
        <vertAlign val="superscript"/>
        <sz val="8"/>
        <color theme="1"/>
        <rFont val="Verdana"/>
        <family val="2"/>
      </rPr>
      <t>8</t>
    </r>
  </si>
  <si>
    <t>Jun 17</t>
  </si>
  <si>
    <t>-  Cash and Due from banks</t>
  </si>
  <si>
    <t>Borrowings from Other Fin. Inst. &amp; Medium Term Notes</t>
  </si>
  <si>
    <t>Medium Term Notes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</si>
  <si>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</si>
  <si>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</si>
  <si>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</si>
  <si>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</si>
  <si>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</si>
  <si>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</si>
  <si>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</si>
  <si>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</si>
  <si>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</si>
  <si>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</si>
  <si>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</si>
  <si>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</si>
  <si>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</si>
  <si>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</si>
  <si>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</si>
  <si>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For information about Grupo Supervielle, visit :</t>
  </si>
  <si>
    <r>
      <t xml:space="preserve">Proforma Consolidated  Capital / Risk weighted assets </t>
    </r>
    <r>
      <rPr>
        <vertAlign val="superscript"/>
        <sz val="8"/>
        <color theme="1"/>
        <rFont val="Verdana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</si>
</sst>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69" formatCode="_ * #,##0.0_ ;_ * \-#,##0.0_ ;_ * &quot;-&quot;?_ ;_ @_ "/>
    <numFmt numFmtId="170" formatCode="_(* #,##0.0_);_(* \(#,##0.0\);_(* &quot;-&quot;??_);_(@_)"/>
    <numFmt numFmtId="171" formatCode="_-* #,##0.00\ _p_t_a_-;\-* #,##0.00\ _p_t_a_-;_-* &quot;-&quot;??\ _p_t_a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b/>
      <u/>
      <sz val="9"/>
      <color rgb="FFC00000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b/>
      <sz val="9"/>
      <color theme="0"/>
      <name val="Verdana"/>
      <family val="2"/>
    </font>
    <font>
      <sz val="8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b/>
      <i/>
      <sz val="8"/>
      <color rgb="FFFFFFFF"/>
      <name val="Verdana"/>
      <family val="2"/>
    </font>
    <font>
      <b/>
      <sz val="8"/>
      <color rgb="FFFFFFFF"/>
      <name val="Verdana"/>
      <family val="2"/>
    </font>
    <font>
      <u/>
      <sz val="11"/>
      <color theme="10"/>
      <name val="Calibri"/>
      <family val="2"/>
      <scheme val="minor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Whitney Book"/>
      <family val="3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Dashed">
        <color rgb="FFC00000"/>
      </left>
      <right/>
      <top style="mediumDashed">
        <color rgb="FFC00000"/>
      </top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/>
      <top style="mediumDashed">
        <color rgb="FFC00000"/>
      </top>
      <bottom style="thin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/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thin">
        <color rgb="FFC00000"/>
      </bottom>
      <diagonal/>
    </border>
    <border>
      <left/>
      <right/>
      <top style="mediumDashed">
        <color rgb="FFC00000"/>
      </top>
      <bottom style="medium">
        <color rgb="FFC00000"/>
      </bottom>
      <diagonal/>
    </border>
    <border>
      <left style="mediumDashed">
        <color rgb="FFC00000"/>
      </left>
      <right/>
      <top/>
      <bottom style="dott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 style="mediumDashed">
        <color rgb="FFC00000"/>
      </left>
      <right/>
      <top style="dotted">
        <color rgb="FFC00000"/>
      </top>
      <bottom/>
      <diagonal/>
    </border>
    <border>
      <left/>
      <right/>
      <top style="dotted">
        <color rgb="FFC00000"/>
      </top>
      <bottom/>
      <diagonal/>
    </border>
    <border>
      <left/>
      <right style="mediumDashed">
        <color rgb="FFC00000"/>
      </right>
      <top style="dotted">
        <color rgb="FFC00000"/>
      </top>
      <bottom/>
      <diagonal/>
    </border>
    <border>
      <left style="mediumDashed">
        <color rgb="FFC00000"/>
      </left>
      <right/>
      <top style="dotted">
        <color rgb="FFC00000"/>
      </top>
      <bottom style="mediumDashed">
        <color rgb="FFC00000"/>
      </bottom>
      <diagonal/>
    </border>
    <border>
      <left/>
      <right/>
      <top style="dott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thin">
        <color rgb="FFC00000"/>
      </right>
      <top/>
      <bottom/>
      <diagonal/>
    </border>
    <border>
      <left/>
      <right style="thin">
        <color rgb="FFC00000"/>
      </right>
      <top/>
      <bottom style="mediumDashed">
        <color rgb="FFC00000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  <xf numFmtId="0" fontId="26" fillId="0" borderId="0"/>
    <xf numFmtId="171" fontId="2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417">
    <xf numFmtId="0" fontId="0" fillId="0" borderId="0" xfId="0"/>
    <xf numFmtId="0" fontId="0" fillId="0" borderId="0" xfId="0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4" fillId="3" borderId="2" xfId="0" applyFont="1" applyFill="1" applyBorder="1" applyAlignment="1">
      <alignment horizontal="justify" vertical="center" wrapText="1"/>
    </xf>
    <xf numFmtId="0" fontId="14" fillId="3" borderId="8" xfId="0" applyFont="1" applyFill="1" applyBorder="1" applyAlignment="1">
      <alignment horizontal="justify" vertical="center" wrapText="1"/>
    </xf>
    <xf numFmtId="0" fontId="12" fillId="5" borderId="2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17" fontId="8" fillId="0" borderId="3" xfId="0" applyNumberFormat="1" applyFont="1" applyFill="1" applyBorder="1" applyAlignment="1">
      <alignment horizontal="center" vertical="center" wrapText="1"/>
    </xf>
    <xf numFmtId="17" fontId="8" fillId="0" borderId="6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166" fontId="12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Border="1" applyAlignment="1">
      <alignment horizontal="center" vertical="center"/>
    </xf>
    <xf numFmtId="9" fontId="11" fillId="0" borderId="0" xfId="2" applyFont="1" applyBorder="1" applyAlignment="1">
      <alignment horizontal="center" vertical="center"/>
    </xf>
    <xf numFmtId="9" fontId="11" fillId="0" borderId="7" xfId="2" applyFont="1" applyBorder="1" applyAlignment="1">
      <alignment horizontal="center" vertical="center"/>
    </xf>
    <xf numFmtId="166" fontId="11" fillId="0" borderId="0" xfId="2" applyNumberFormat="1" applyFont="1" applyBorder="1" applyAlignment="1">
      <alignment horizontal="center" vertical="center"/>
    </xf>
    <xf numFmtId="166" fontId="11" fillId="0" borderId="7" xfId="2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66" fontId="12" fillId="0" borderId="7" xfId="2" applyNumberFormat="1" applyFont="1" applyFill="1" applyBorder="1" applyAlignment="1">
      <alignment horizontal="center" vertical="center"/>
    </xf>
    <xf numFmtId="165" fontId="11" fillId="0" borderId="0" xfId="1" applyNumberFormat="1" applyFont="1" applyBorder="1" applyAlignment="1">
      <alignment horizontal="center" vertical="center"/>
    </xf>
    <xf numFmtId="165" fontId="11" fillId="0" borderId="7" xfId="1" applyNumberFormat="1" applyFont="1" applyBorder="1" applyAlignment="1">
      <alignment horizontal="center" vertical="center"/>
    </xf>
    <xf numFmtId="166" fontId="11" fillId="0" borderId="0" xfId="2" applyNumberFormat="1" applyFont="1" applyFill="1" applyBorder="1" applyAlignment="1">
      <alignment horizontal="center" vertical="center"/>
    </xf>
    <xf numFmtId="166" fontId="11" fillId="0" borderId="7" xfId="2" applyNumberFormat="1" applyFont="1" applyFill="1" applyBorder="1" applyAlignment="1">
      <alignment horizontal="center" vertical="center"/>
    </xf>
    <xf numFmtId="167" fontId="12" fillId="4" borderId="0" xfId="1" applyNumberFormat="1" applyFont="1" applyFill="1" applyBorder="1" applyAlignment="1">
      <alignment horizontal="center" vertical="center"/>
    </xf>
    <xf numFmtId="166" fontId="12" fillId="4" borderId="0" xfId="2" applyNumberFormat="1" applyFont="1" applyFill="1" applyBorder="1" applyAlignment="1">
      <alignment horizontal="center" vertical="center"/>
    </xf>
    <xf numFmtId="166" fontId="12" fillId="4" borderId="7" xfId="2" applyNumberFormat="1" applyFont="1" applyFill="1" applyBorder="1" applyAlignment="1">
      <alignment horizontal="center" vertical="center"/>
    </xf>
    <xf numFmtId="167" fontId="12" fillId="4" borderId="4" xfId="1" applyNumberFormat="1" applyFont="1" applyFill="1" applyBorder="1" applyAlignment="1">
      <alignment horizontal="center" vertical="center"/>
    </xf>
    <xf numFmtId="166" fontId="12" fillId="4" borderId="4" xfId="2" applyNumberFormat="1" applyFont="1" applyFill="1" applyBorder="1" applyAlignment="1">
      <alignment horizontal="center" vertical="center"/>
    </xf>
    <xf numFmtId="166" fontId="12" fillId="4" borderId="9" xfId="2" applyNumberFormat="1" applyFont="1" applyFill="1" applyBorder="1" applyAlignment="1">
      <alignment horizontal="center" vertical="center"/>
    </xf>
    <xf numFmtId="9" fontId="12" fillId="4" borderId="4" xfId="2" applyFont="1" applyFill="1" applyBorder="1" applyAlignment="1">
      <alignment horizontal="center" vertical="center"/>
    </xf>
    <xf numFmtId="9" fontId="12" fillId="4" borderId="9" xfId="2" applyFont="1" applyFill="1" applyBorder="1" applyAlignment="1">
      <alignment horizontal="center" vertical="center"/>
    </xf>
    <xf numFmtId="167" fontId="12" fillId="0" borderId="0" xfId="1" applyNumberFormat="1" applyFont="1" applyBorder="1" applyAlignment="1">
      <alignment horizontal="center" vertical="center"/>
    </xf>
    <xf numFmtId="166" fontId="12" fillId="0" borderId="0" xfId="2" applyNumberFormat="1" applyFont="1" applyBorder="1" applyAlignment="1">
      <alignment horizontal="center" vertical="center"/>
    </xf>
    <xf numFmtId="166" fontId="12" fillId="0" borderId="7" xfId="2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65" fontId="11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166" fontId="11" fillId="0" borderId="0" xfId="2" applyNumberFormat="1" applyFont="1" applyBorder="1" applyAlignment="1">
      <alignment horizontal="left" vertical="center"/>
    </xf>
    <xf numFmtId="166" fontId="12" fillId="0" borderId="0" xfId="2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9" fontId="12" fillId="4" borderId="0" xfId="0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 wrapText="1"/>
    </xf>
    <xf numFmtId="166" fontId="12" fillId="4" borderId="0" xfId="2" applyNumberFormat="1" applyFont="1" applyFill="1" applyAlignment="1">
      <alignment horizontal="center" vertical="center" wrapText="1"/>
    </xf>
    <xf numFmtId="166" fontId="12" fillId="4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9" fontId="12" fillId="4" borderId="0" xfId="2" applyFont="1" applyFill="1" applyBorder="1" applyAlignment="1">
      <alignment horizontal="center" vertical="center"/>
    </xf>
    <xf numFmtId="9" fontId="12" fillId="4" borderId="7" xfId="2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7" fontId="12" fillId="0" borderId="0" xfId="1" applyNumberFormat="1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vertical="center"/>
    </xf>
    <xf numFmtId="0" fontId="11" fillId="0" borderId="8" xfId="0" applyFont="1" applyBorder="1" applyAlignment="1">
      <alignment vertical="center"/>
    </xf>
    <xf numFmtId="167" fontId="11" fillId="0" borderId="7" xfId="1" applyNumberFormat="1" applyFont="1" applyBorder="1" applyAlignment="1">
      <alignment horizontal="center" vertical="center"/>
    </xf>
    <xf numFmtId="167" fontId="12" fillId="4" borderId="7" xfId="1" applyNumberFormat="1" applyFont="1" applyFill="1" applyBorder="1" applyAlignment="1">
      <alignment horizontal="center" vertical="center"/>
    </xf>
    <xf numFmtId="167" fontId="11" fillId="0" borderId="7" xfId="1" applyNumberFormat="1" applyFont="1" applyFill="1" applyBorder="1" applyAlignment="1">
      <alignment horizontal="center" vertical="center"/>
    </xf>
    <xf numFmtId="167" fontId="11" fillId="0" borderId="4" xfId="1" applyNumberFormat="1" applyFont="1" applyBorder="1" applyAlignment="1">
      <alignment horizontal="center" vertical="center"/>
    </xf>
    <xf numFmtId="167" fontId="11" fillId="0" borderId="9" xfId="1" applyNumberFormat="1" applyFont="1" applyBorder="1" applyAlignment="1">
      <alignment horizontal="center" vertical="center"/>
    </xf>
    <xf numFmtId="167" fontId="12" fillId="0" borderId="7" xfId="1" applyNumberFormat="1" applyFont="1" applyBorder="1" applyAlignment="1">
      <alignment horizontal="center" vertical="center"/>
    </xf>
    <xf numFmtId="167" fontId="12" fillId="4" borderId="9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7" fontId="11" fillId="0" borderId="0" xfId="0" applyNumberFormat="1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7" fontId="11" fillId="5" borderId="4" xfId="1" applyNumberFormat="1" applyFont="1" applyFill="1" applyBorder="1" applyAlignment="1">
      <alignment horizontal="center" vertical="center"/>
    </xf>
    <xf numFmtId="166" fontId="11" fillId="5" borderId="4" xfId="2" applyNumberFormat="1" applyFont="1" applyFill="1" applyBorder="1" applyAlignment="1">
      <alignment horizontal="center" vertical="center"/>
    </xf>
    <xf numFmtId="166" fontId="11" fillId="5" borderId="9" xfId="2" applyNumberFormat="1" applyFont="1" applyFill="1" applyBorder="1" applyAlignment="1">
      <alignment horizontal="center" vertical="center"/>
    </xf>
    <xf numFmtId="167" fontId="11" fillId="5" borderId="0" xfId="1" applyNumberFormat="1" applyFont="1" applyFill="1" applyBorder="1" applyAlignment="1">
      <alignment horizontal="center" vertical="center"/>
    </xf>
    <xf numFmtId="166" fontId="11" fillId="5" borderId="0" xfId="2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vertical="center"/>
    </xf>
    <xf numFmtId="166" fontId="11" fillId="5" borderId="7" xfId="2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7" fontId="11" fillId="0" borderId="0" xfId="0" applyNumberFormat="1" applyFont="1" applyAlignment="1">
      <alignment horizontal="center" vertical="center"/>
    </xf>
    <xf numFmtId="166" fontId="11" fillId="0" borderId="0" xfId="2" applyNumberFormat="1" applyFont="1" applyAlignment="1">
      <alignment horizontal="center" vertical="center"/>
    </xf>
    <xf numFmtId="166" fontId="11" fillId="0" borderId="9" xfId="2" applyNumberFormat="1" applyFont="1" applyFill="1" applyBorder="1" applyAlignment="1">
      <alignment horizontal="center" vertical="center"/>
    </xf>
    <xf numFmtId="166" fontId="11" fillId="0" borderId="4" xfId="2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166" fontId="11" fillId="0" borderId="0" xfId="2" applyNumberFormat="1" applyFont="1" applyBorder="1" applyAlignment="1">
      <alignment horizontal="right" vertical="center"/>
    </xf>
    <xf numFmtId="166" fontId="11" fillId="0" borderId="7" xfId="2" applyNumberFormat="1" applyFont="1" applyBorder="1" applyAlignment="1">
      <alignment horizontal="right" vertical="center"/>
    </xf>
    <xf numFmtId="166" fontId="12" fillId="0" borderId="0" xfId="2" applyNumberFormat="1" applyFont="1" applyBorder="1" applyAlignment="1">
      <alignment horizontal="right" vertical="center"/>
    </xf>
    <xf numFmtId="166" fontId="12" fillId="4" borderId="4" xfId="2" applyNumberFormat="1" applyFont="1" applyFill="1" applyBorder="1" applyAlignment="1">
      <alignment horizontal="right" vertical="center"/>
    </xf>
    <xf numFmtId="166" fontId="12" fillId="4" borderId="9" xfId="2" applyNumberFormat="1" applyFont="1" applyFill="1" applyBorder="1" applyAlignment="1">
      <alignment horizontal="right" vertical="center"/>
    </xf>
    <xf numFmtId="166" fontId="12" fillId="4" borderId="0" xfId="2" applyNumberFormat="1" applyFont="1" applyFill="1" applyBorder="1" applyAlignment="1">
      <alignment horizontal="right" vertical="center"/>
    </xf>
    <xf numFmtId="166" fontId="12" fillId="4" borderId="7" xfId="2" applyNumberFormat="1" applyFont="1" applyFill="1" applyBorder="1" applyAlignment="1">
      <alignment horizontal="right" vertical="center"/>
    </xf>
    <xf numFmtId="14" fontId="8" fillId="2" borderId="0" xfId="0" applyNumberFormat="1" applyFont="1" applyFill="1" applyBorder="1" applyAlignment="1">
      <alignment horizontal="center"/>
    </xf>
    <xf numFmtId="0" fontId="11" fillId="0" borderId="2" xfId="0" applyFont="1" applyBorder="1"/>
    <xf numFmtId="0" fontId="12" fillId="4" borderId="2" xfId="0" applyFont="1" applyFill="1" applyBorder="1"/>
    <xf numFmtId="0" fontId="15" fillId="0" borderId="2" xfId="0" applyFont="1" applyBorder="1"/>
    <xf numFmtId="0" fontId="12" fillId="4" borderId="8" xfId="0" applyFont="1" applyFill="1" applyBorder="1"/>
    <xf numFmtId="0" fontId="13" fillId="0" borderId="2" xfId="0" applyFont="1" applyBorder="1" applyAlignment="1">
      <alignment horizontal="left" vertical="center"/>
    </xf>
    <xf numFmtId="17" fontId="8" fillId="0" borderId="0" xfId="0" applyNumberFormat="1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vertical="center" wrapText="1"/>
    </xf>
    <xf numFmtId="167" fontId="11" fillId="0" borderId="0" xfId="1" applyNumberFormat="1" applyFont="1" applyBorder="1" applyAlignment="1">
      <alignment horizontal="right" vertical="center"/>
    </xf>
    <xf numFmtId="167" fontId="11" fillId="0" borderId="0" xfId="1" applyNumberFormat="1" applyFont="1" applyFill="1" applyBorder="1" applyAlignment="1">
      <alignment horizontal="right" vertical="center"/>
    </xf>
    <xf numFmtId="167" fontId="12" fillId="4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67" fontId="11" fillId="0" borderId="0" xfId="1" applyNumberFormat="1" applyFont="1" applyFill="1" applyBorder="1"/>
    <xf numFmtId="167" fontId="12" fillId="4" borderId="0" xfId="1" applyNumberFormat="1" applyFont="1" applyFill="1" applyBorder="1"/>
    <xf numFmtId="167" fontId="12" fillId="4" borderId="4" xfId="0" applyNumberFormat="1" applyFont="1" applyFill="1" applyBorder="1"/>
    <xf numFmtId="0" fontId="12" fillId="6" borderId="2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166" fontId="12" fillId="0" borderId="4" xfId="2" applyNumberFormat="1" applyFont="1" applyBorder="1" applyAlignment="1">
      <alignment horizontal="right" vertical="center"/>
    </xf>
    <xf numFmtId="165" fontId="11" fillId="0" borderId="7" xfId="1" applyNumberFormat="1" applyFont="1" applyBorder="1" applyAlignment="1">
      <alignment horizontal="right" vertical="center"/>
    </xf>
    <xf numFmtId="167" fontId="11" fillId="0" borderId="7" xfId="1" applyNumberFormat="1" applyFont="1" applyBorder="1" applyAlignment="1">
      <alignment horizontal="right" vertical="center"/>
    </xf>
    <xf numFmtId="167" fontId="11" fillId="0" borderId="7" xfId="1" applyNumberFormat="1" applyFont="1" applyFill="1" applyBorder="1" applyAlignment="1">
      <alignment horizontal="right" vertical="center"/>
    </xf>
    <xf numFmtId="166" fontId="12" fillId="7" borderId="7" xfId="2" applyNumberFormat="1" applyFont="1" applyFill="1" applyBorder="1" applyAlignment="1">
      <alignment horizontal="right" wrapText="1"/>
    </xf>
    <xf numFmtId="166" fontId="12" fillId="7" borderId="4" xfId="2" applyNumberFormat="1" applyFont="1" applyFill="1" applyBorder="1" applyAlignment="1">
      <alignment horizontal="right" wrapText="1"/>
    </xf>
    <xf numFmtId="166" fontId="12" fillId="7" borderId="9" xfId="2" applyNumberFormat="1" applyFont="1" applyFill="1" applyBorder="1" applyAlignment="1">
      <alignment horizontal="right" wrapText="1"/>
    </xf>
    <xf numFmtId="167" fontId="11" fillId="5" borderId="0" xfId="1" applyNumberFormat="1" applyFont="1" applyFill="1" applyBorder="1" applyAlignment="1">
      <alignment horizontal="right" vertical="center"/>
    </xf>
    <xf numFmtId="166" fontId="11" fillId="5" borderId="0" xfId="2" applyNumberFormat="1" applyFont="1" applyFill="1" applyBorder="1" applyAlignment="1">
      <alignment horizontal="right" vertical="center"/>
    </xf>
    <xf numFmtId="166" fontId="11" fillId="5" borderId="7" xfId="2" applyNumberFormat="1" applyFont="1" applyFill="1" applyBorder="1" applyAlignment="1">
      <alignment horizontal="right" vertical="center"/>
    </xf>
    <xf numFmtId="167" fontId="11" fillId="5" borderId="4" xfId="1" applyNumberFormat="1" applyFont="1" applyFill="1" applyBorder="1" applyAlignment="1">
      <alignment horizontal="right" vertical="center"/>
    </xf>
    <xf numFmtId="166" fontId="11" fillId="5" borderId="4" xfId="2" applyNumberFormat="1" applyFont="1" applyFill="1" applyBorder="1" applyAlignment="1">
      <alignment horizontal="right" vertical="center"/>
    </xf>
    <xf numFmtId="166" fontId="11" fillId="5" borderId="9" xfId="2" applyNumberFormat="1" applyFont="1" applyFill="1" applyBorder="1" applyAlignment="1">
      <alignment horizontal="right" vertical="center"/>
    </xf>
    <xf numFmtId="167" fontId="11" fillId="0" borderId="0" xfId="1" applyNumberFormat="1" applyFont="1" applyBorder="1" applyAlignment="1">
      <alignment vertical="center"/>
    </xf>
    <xf numFmtId="166" fontId="11" fillId="0" borderId="0" xfId="2" applyNumberFormat="1" applyFont="1" applyBorder="1" applyAlignment="1">
      <alignment vertical="center"/>
    </xf>
    <xf numFmtId="166" fontId="11" fillId="0" borderId="7" xfId="2" applyNumberFormat="1" applyFont="1" applyBorder="1" applyAlignment="1">
      <alignment vertical="center"/>
    </xf>
    <xf numFmtId="170" fontId="11" fillId="0" borderId="0" xfId="1" applyNumberFormat="1" applyFont="1" applyBorder="1" applyAlignment="1">
      <alignment vertical="center"/>
    </xf>
    <xf numFmtId="167" fontId="12" fillId="0" borderId="0" xfId="1" applyNumberFormat="1" applyFont="1" applyBorder="1" applyAlignment="1">
      <alignment vertical="center"/>
    </xf>
    <xf numFmtId="166" fontId="12" fillId="0" borderId="7" xfId="2" applyNumberFormat="1" applyFont="1" applyBorder="1" applyAlignment="1">
      <alignment vertical="center"/>
    </xf>
    <xf numFmtId="170" fontId="12" fillId="0" borderId="0" xfId="1" applyNumberFormat="1" applyFont="1" applyBorder="1" applyAlignment="1">
      <alignment vertical="center"/>
    </xf>
    <xf numFmtId="166" fontId="12" fillId="0" borderId="0" xfId="2" applyNumberFormat="1" applyFont="1" applyBorder="1" applyAlignment="1">
      <alignment vertical="center"/>
    </xf>
    <xf numFmtId="167" fontId="12" fillId="4" borderId="0" xfId="1" applyNumberFormat="1" applyFont="1" applyFill="1" applyBorder="1" applyAlignment="1">
      <alignment vertical="center"/>
    </xf>
    <xf numFmtId="166" fontId="12" fillId="4" borderId="0" xfId="2" applyNumberFormat="1" applyFont="1" applyFill="1" applyBorder="1" applyAlignment="1">
      <alignment vertical="center"/>
    </xf>
    <xf numFmtId="166" fontId="12" fillId="4" borderId="7" xfId="2" applyNumberFormat="1" applyFont="1" applyFill="1" applyBorder="1" applyAlignment="1">
      <alignment vertical="center"/>
    </xf>
    <xf numFmtId="166" fontId="15" fillId="4" borderId="4" xfId="2" applyNumberFormat="1" applyFont="1" applyFill="1" applyBorder="1" applyAlignment="1">
      <alignment vertical="center"/>
    </xf>
    <xf numFmtId="17" fontId="8" fillId="0" borderId="7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/>
    </xf>
    <xf numFmtId="167" fontId="11" fillId="0" borderId="7" xfId="1" applyNumberFormat="1" applyFont="1" applyFill="1" applyBorder="1"/>
    <xf numFmtId="167" fontId="12" fillId="4" borderId="7" xfId="1" applyNumberFormat="1" applyFont="1" applyFill="1" applyBorder="1"/>
    <xf numFmtId="167" fontId="12" fillId="4" borderId="9" xfId="0" applyNumberFormat="1" applyFont="1" applyFill="1" applyBorder="1"/>
    <xf numFmtId="166" fontId="12" fillId="5" borderId="0" xfId="2" applyNumberFormat="1" applyFont="1" applyFill="1" applyBorder="1" applyAlignment="1">
      <alignment horizontal="right" vertical="center"/>
    </xf>
    <xf numFmtId="166" fontId="12" fillId="5" borderId="4" xfId="2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7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1" fillId="5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66" fontId="14" fillId="5" borderId="13" xfId="2" applyNumberFormat="1" applyFont="1" applyFill="1" applyBorder="1" applyAlignment="1">
      <alignment horizontal="right" vertical="center" wrapText="1"/>
    </xf>
    <xf numFmtId="166" fontId="14" fillId="5" borderId="14" xfId="2" applyNumberFormat="1" applyFont="1" applyFill="1" applyBorder="1" applyAlignment="1">
      <alignment horizontal="right" vertical="center" wrapText="1"/>
    </xf>
    <xf numFmtId="165" fontId="14" fillId="5" borderId="19" xfId="1" applyNumberFormat="1" applyFont="1" applyFill="1" applyBorder="1" applyAlignment="1">
      <alignment horizontal="right" vertical="center" wrapText="1"/>
    </xf>
    <xf numFmtId="167" fontId="11" fillId="0" borderId="0" xfId="0" applyNumberFormat="1" applyFont="1" applyAlignment="1">
      <alignment vertical="center"/>
    </xf>
    <xf numFmtId="9" fontId="12" fillId="0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8" fillId="0" borderId="0" xfId="0" applyNumberFormat="1" applyFont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17" fontId="8" fillId="0" borderId="3" xfId="0" applyNumberFormat="1" applyFont="1" applyBorder="1" applyAlignment="1">
      <alignment horizontal="center" vertical="center" wrapText="1"/>
    </xf>
    <xf numFmtId="17" fontId="8" fillId="0" borderId="6" xfId="0" applyNumberFormat="1" applyFont="1" applyBorder="1" applyAlignment="1">
      <alignment horizontal="center" vertical="center" wrapText="1"/>
    </xf>
    <xf numFmtId="167" fontId="12" fillId="5" borderId="0" xfId="1" applyNumberFormat="1" applyFont="1" applyFill="1" applyBorder="1" applyAlignment="1">
      <alignment horizontal="center" vertical="center"/>
    </xf>
    <xf numFmtId="166" fontId="12" fillId="5" borderId="0" xfId="2" applyNumberFormat="1" applyFont="1" applyFill="1" applyBorder="1" applyAlignment="1">
      <alignment horizontal="center" vertical="center"/>
    </xf>
    <xf numFmtId="166" fontId="12" fillId="5" borderId="7" xfId="2" applyNumberFormat="1" applyFont="1" applyFill="1" applyBorder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5" fillId="2" borderId="12" xfId="0" applyFont="1" applyFill="1" applyBorder="1" applyAlignment="1">
      <alignment horizontal="left" vertical="center" wrapText="1"/>
    </xf>
    <xf numFmtId="166" fontId="21" fillId="2" borderId="0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4" fillId="0" borderId="4" xfId="0" applyFont="1" applyBorder="1" applyAlignment="1">
      <alignment horizontal="left" vertical="center" wrapText="1"/>
    </xf>
    <xf numFmtId="167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15" fillId="4" borderId="2" xfId="0" applyFont="1" applyFill="1" applyBorder="1" applyAlignment="1">
      <alignment horizontal="left" vertical="center" wrapText="1"/>
    </xf>
    <xf numFmtId="166" fontId="15" fillId="4" borderId="0" xfId="2" applyNumberFormat="1" applyFont="1" applyFill="1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25" fillId="2" borderId="0" xfId="0" applyFont="1" applyFill="1" applyBorder="1" applyAlignment="1">
      <alignment horizontal="left" vertical="center" wrapText="1"/>
    </xf>
    <xf numFmtId="166" fontId="21" fillId="2" borderId="0" xfId="0" applyNumberFormat="1" applyFont="1" applyFill="1" applyBorder="1" applyAlignment="1">
      <alignment horizontal="center" vertical="center"/>
    </xf>
    <xf numFmtId="166" fontId="11" fillId="0" borderId="13" xfId="2" applyNumberFormat="1" applyFont="1" applyBorder="1" applyAlignment="1">
      <alignment horizontal="right" vertical="center" wrapText="1"/>
    </xf>
    <xf numFmtId="167" fontId="12" fillId="0" borderId="0" xfId="1" applyNumberFormat="1" applyFont="1" applyBorder="1" applyAlignment="1">
      <alignment horizontal="right" vertical="center"/>
    </xf>
    <xf numFmtId="167" fontId="12" fillId="0" borderId="7" xfId="1" applyNumberFormat="1" applyFont="1" applyBorder="1" applyAlignment="1">
      <alignment horizontal="right" vertical="center"/>
    </xf>
    <xf numFmtId="167" fontId="11" fillId="0" borderId="4" xfId="1" applyNumberFormat="1" applyFont="1" applyFill="1" applyBorder="1" applyAlignment="1">
      <alignment horizontal="right" vertical="center"/>
    </xf>
    <xf numFmtId="167" fontId="11" fillId="0" borderId="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3" borderId="2" xfId="0" applyFont="1" applyFill="1" applyBorder="1" applyAlignment="1">
      <alignment horizontal="right" vertical="center"/>
    </xf>
    <xf numFmtId="0" fontId="11" fillId="5" borderId="8" xfId="0" applyFont="1" applyFill="1" applyBorder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15" fillId="5" borderId="12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/>
    </xf>
    <xf numFmtId="168" fontId="11" fillId="5" borderId="0" xfId="0" applyNumberFormat="1" applyFont="1" applyFill="1" applyBorder="1" applyAlignment="1">
      <alignment horizontal="right" vertical="center"/>
    </xf>
    <xf numFmtId="49" fontId="11" fillId="5" borderId="2" xfId="0" applyNumberFormat="1" applyFont="1" applyFill="1" applyBorder="1" applyAlignment="1">
      <alignment horizontal="left" vertical="center"/>
    </xf>
    <xf numFmtId="167" fontId="12" fillId="5" borderId="0" xfId="1" applyNumberFormat="1" applyFont="1" applyFill="1" applyBorder="1" applyAlignment="1">
      <alignment horizontal="right" vertical="center"/>
    </xf>
    <xf numFmtId="166" fontId="12" fillId="5" borderId="7" xfId="2" applyNumberFormat="1" applyFont="1" applyFill="1" applyBorder="1" applyAlignment="1">
      <alignment horizontal="right" vertical="center"/>
    </xf>
    <xf numFmtId="168" fontId="11" fillId="5" borderId="0" xfId="0" applyNumberFormat="1" applyFont="1" applyFill="1" applyAlignment="1">
      <alignment horizontal="right" vertical="center"/>
    </xf>
    <xf numFmtId="49" fontId="12" fillId="5" borderId="2" xfId="0" applyNumberFormat="1" applyFont="1" applyFill="1" applyBorder="1" applyAlignment="1">
      <alignment horizontal="left" vertical="center"/>
    </xf>
    <xf numFmtId="168" fontId="12" fillId="5" borderId="0" xfId="0" applyNumberFormat="1" applyFont="1" applyFill="1" applyBorder="1" applyAlignment="1">
      <alignment horizontal="right" vertical="center"/>
    </xf>
    <xf numFmtId="0" fontId="12" fillId="5" borderId="8" xfId="0" applyFont="1" applyFill="1" applyBorder="1" applyAlignment="1">
      <alignment horizontal="left" vertical="center"/>
    </xf>
    <xf numFmtId="167" fontId="12" fillId="5" borderId="4" xfId="1" applyNumberFormat="1" applyFont="1" applyFill="1" applyBorder="1" applyAlignment="1">
      <alignment horizontal="right" vertical="center"/>
    </xf>
    <xf numFmtId="166" fontId="12" fillId="5" borderId="9" xfId="2" applyNumberFormat="1" applyFont="1" applyFill="1" applyBorder="1" applyAlignment="1">
      <alignment horizontal="right" vertical="center"/>
    </xf>
    <xf numFmtId="167" fontId="11" fillId="5" borderId="0" xfId="1" applyNumberFormat="1" applyFont="1" applyFill="1" applyBorder="1" applyAlignment="1">
      <alignment vertical="center"/>
    </xf>
    <xf numFmtId="170" fontId="11" fillId="5" borderId="0" xfId="1" applyNumberFormat="1" applyFont="1" applyFill="1" applyBorder="1" applyAlignment="1">
      <alignment vertical="center"/>
    </xf>
    <xf numFmtId="167" fontId="12" fillId="5" borderId="0" xfId="1" applyNumberFormat="1" applyFont="1" applyFill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12" fillId="7" borderId="0" xfId="2" applyNumberFormat="1" applyFont="1" applyFill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center" vertical="center" wrapText="1"/>
    </xf>
    <xf numFmtId="166" fontId="12" fillId="4" borderId="22" xfId="2" applyNumberFormat="1" applyFont="1" applyFill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 wrapText="1"/>
    </xf>
    <xf numFmtId="49" fontId="21" fillId="2" borderId="0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27" fillId="0" borderId="2" xfId="0" applyFont="1" applyBorder="1" applyAlignment="1">
      <alignment horizontal="left" vertical="center"/>
    </xf>
    <xf numFmtId="166" fontId="28" fillId="0" borderId="0" xfId="2" applyNumberFormat="1" applyFont="1" applyAlignment="1">
      <alignment horizontal="center" vertical="center"/>
    </xf>
    <xf numFmtId="166" fontId="28" fillId="0" borderId="23" xfId="2" applyNumberFormat="1" applyFont="1" applyBorder="1" applyAlignment="1">
      <alignment horizontal="center" vertical="center"/>
    </xf>
    <xf numFmtId="166" fontId="28" fillId="0" borderId="0" xfId="2" applyNumberFormat="1" applyFont="1" applyBorder="1" applyAlignment="1">
      <alignment horizontal="center" vertical="center"/>
    </xf>
    <xf numFmtId="166" fontId="28" fillId="0" borderId="7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indent="2"/>
    </xf>
    <xf numFmtId="10" fontId="12" fillId="0" borderId="0" xfId="2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30" fillId="2" borderId="12" xfId="0" applyFont="1" applyFill="1" applyBorder="1" applyAlignment="1">
      <alignment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vertical="center" wrapText="1"/>
    </xf>
    <xf numFmtId="167" fontId="14" fillId="3" borderId="13" xfId="12" applyNumberFormat="1" applyFont="1" applyFill="1" applyBorder="1" applyAlignment="1">
      <alignment horizontal="center" vertical="center" wrapText="1"/>
    </xf>
    <xf numFmtId="166" fontId="14" fillId="3" borderId="13" xfId="2" applyNumberFormat="1" applyFont="1" applyFill="1" applyBorder="1" applyAlignment="1">
      <alignment horizontal="center" vertical="center" wrapText="1"/>
    </xf>
    <xf numFmtId="166" fontId="14" fillId="3" borderId="14" xfId="2" applyNumberFormat="1" applyFont="1" applyFill="1" applyBorder="1" applyAlignment="1">
      <alignment horizontal="center" vertical="center" wrapText="1"/>
    </xf>
    <xf numFmtId="165" fontId="31" fillId="2" borderId="16" xfId="12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166" fontId="14" fillId="3" borderId="4" xfId="2" applyNumberFormat="1" applyFont="1" applyFill="1" applyBorder="1" applyAlignment="1">
      <alignment horizontal="center" vertical="center" wrapText="1"/>
    </xf>
    <xf numFmtId="166" fontId="14" fillId="3" borderId="9" xfId="2" applyNumberFormat="1" applyFont="1" applyFill="1" applyBorder="1" applyAlignment="1">
      <alignment horizontal="center" vertical="center" wrapText="1"/>
    </xf>
    <xf numFmtId="0" fontId="11" fillId="0" borderId="0" xfId="0" applyFont="1"/>
    <xf numFmtId="166" fontId="11" fillId="0" borderId="0" xfId="2" applyNumberFormat="1" applyFont="1"/>
    <xf numFmtId="0" fontId="30" fillId="2" borderId="15" xfId="0" applyFont="1" applyFill="1" applyBorder="1" applyAlignment="1">
      <alignment vertical="center" wrapText="1"/>
    </xf>
    <xf numFmtId="165" fontId="31" fillId="2" borderId="16" xfId="12" applyNumberFormat="1" applyFont="1" applyFill="1" applyBorder="1" applyAlignment="1">
      <alignment vertical="center" wrapText="1"/>
    </xf>
    <xf numFmtId="165" fontId="31" fillId="2" borderId="17" xfId="12" applyNumberFormat="1" applyFont="1" applyFill="1" applyBorder="1" applyAlignment="1">
      <alignment vertical="center" wrapText="1"/>
    </xf>
    <xf numFmtId="49" fontId="31" fillId="2" borderId="16" xfId="12" applyNumberFormat="1" applyFont="1" applyFill="1" applyBorder="1" applyAlignment="1">
      <alignment horizontal="center" vertical="center" wrapText="1"/>
    </xf>
    <xf numFmtId="165" fontId="31" fillId="2" borderId="17" xfId="12" applyNumberFormat="1" applyFont="1" applyFill="1" applyBorder="1" applyAlignment="1">
      <alignment horizontal="center" vertical="center" wrapText="1"/>
    </xf>
    <xf numFmtId="170" fontId="11" fillId="5" borderId="0" xfId="1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7" fontId="11" fillId="0" borderId="13" xfId="12" applyNumberFormat="1" applyFont="1" applyBorder="1" applyAlignment="1">
      <alignment horizontal="right" vertical="center" wrapText="1"/>
    </xf>
    <xf numFmtId="167" fontId="14" fillId="5" borderId="13" xfId="12" applyNumberFormat="1" applyFont="1" applyFill="1" applyBorder="1" applyAlignment="1">
      <alignment horizontal="right" vertical="center" wrapText="1"/>
    </xf>
    <xf numFmtId="164" fontId="11" fillId="0" borderId="13" xfId="1" applyFont="1" applyBorder="1" applyAlignment="1">
      <alignment horizontal="right" vertical="center" wrapText="1"/>
    </xf>
    <xf numFmtId="165" fontId="11" fillId="0" borderId="13" xfId="12" applyNumberFormat="1" applyFont="1" applyBorder="1" applyAlignment="1">
      <alignment horizontal="right" vertical="center" wrapText="1"/>
    </xf>
    <xf numFmtId="166" fontId="14" fillId="5" borderId="19" xfId="0" applyNumberFormat="1" applyFont="1" applyFill="1" applyBorder="1" applyAlignment="1">
      <alignment horizontal="center" vertical="center" wrapText="1"/>
    </xf>
    <xf numFmtId="166" fontId="14" fillId="5" borderId="4" xfId="0" applyNumberFormat="1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/>
    </xf>
    <xf numFmtId="165" fontId="11" fillId="0" borderId="25" xfId="1" applyNumberFormat="1" applyFont="1" applyBorder="1" applyAlignment="1">
      <alignment horizontal="center" vertical="center"/>
    </xf>
    <xf numFmtId="166" fontId="11" fillId="0" borderId="25" xfId="2" applyNumberFormat="1" applyFont="1" applyBorder="1" applyAlignment="1">
      <alignment vertical="center"/>
    </xf>
    <xf numFmtId="167" fontId="11" fillId="0" borderId="0" xfId="12" applyNumberFormat="1" applyFont="1" applyBorder="1" applyAlignment="1">
      <alignment vertical="center"/>
    </xf>
    <xf numFmtId="170" fontId="11" fillId="0" borderId="0" xfId="12" applyNumberFormat="1" applyFont="1" applyBorder="1" applyAlignment="1">
      <alignment vertical="center"/>
    </xf>
    <xf numFmtId="166" fontId="12" fillId="0" borderId="25" xfId="2" applyNumberFormat="1" applyFont="1" applyBorder="1" applyAlignment="1">
      <alignment vertical="center"/>
    </xf>
    <xf numFmtId="167" fontId="12" fillId="0" borderId="0" xfId="12" applyNumberFormat="1" applyFont="1" applyBorder="1" applyAlignment="1">
      <alignment vertical="center"/>
    </xf>
    <xf numFmtId="166" fontId="12" fillId="4" borderId="25" xfId="2" applyNumberFormat="1" applyFont="1" applyFill="1" applyBorder="1" applyAlignment="1">
      <alignment vertical="center"/>
    </xf>
    <xf numFmtId="167" fontId="12" fillId="4" borderId="0" xfId="12" applyNumberFormat="1" applyFont="1" applyFill="1" applyBorder="1" applyAlignment="1">
      <alignment vertical="center"/>
    </xf>
    <xf numFmtId="166" fontId="15" fillId="4" borderId="25" xfId="2" applyNumberFormat="1" applyFont="1" applyFill="1" applyBorder="1" applyAlignment="1">
      <alignment vertical="center"/>
    </xf>
    <xf numFmtId="166" fontId="15" fillId="4" borderId="26" xfId="2" applyNumberFormat="1" applyFont="1" applyFill="1" applyBorder="1" applyAlignment="1">
      <alignment vertical="center"/>
    </xf>
    <xf numFmtId="166" fontId="12" fillId="4" borderId="9" xfId="2" applyNumberFormat="1" applyFont="1" applyFill="1" applyBorder="1" applyAlignment="1">
      <alignment vertical="center"/>
    </xf>
    <xf numFmtId="166" fontId="11" fillId="0" borderId="7" xfId="1" applyNumberFormat="1" applyFont="1" applyBorder="1" applyAlignment="1">
      <alignment horizontal="center" vertical="center"/>
    </xf>
    <xf numFmtId="164" fontId="7" fillId="0" borderId="3" xfId="1" applyFont="1" applyFill="1" applyBorder="1" applyAlignment="1">
      <alignment horizontal="center" vertical="center"/>
    </xf>
    <xf numFmtId="164" fontId="8" fillId="0" borderId="0" xfId="1" applyFont="1" applyAlignment="1">
      <alignment horizontal="center" vertical="center" wrapText="1"/>
    </xf>
    <xf numFmtId="164" fontId="11" fillId="2" borderId="0" xfId="1" applyFont="1" applyFill="1" applyBorder="1" applyAlignment="1">
      <alignment horizontal="center" vertical="center"/>
    </xf>
    <xf numFmtId="164" fontId="11" fillId="0" borderId="0" xfId="1" applyFont="1" applyFill="1" applyBorder="1" applyAlignment="1">
      <alignment horizontal="center" vertical="center"/>
    </xf>
    <xf numFmtId="164" fontId="12" fillId="0" borderId="0" xfId="1" applyFont="1" applyFill="1" applyBorder="1" applyAlignment="1">
      <alignment horizontal="center" vertical="center"/>
    </xf>
    <xf numFmtId="164" fontId="12" fillId="4" borderId="0" xfId="1" applyFont="1" applyFill="1" applyBorder="1" applyAlignment="1">
      <alignment horizontal="center" vertical="center"/>
    </xf>
    <xf numFmtId="164" fontId="11" fillId="0" borderId="0" xfId="1" applyFont="1" applyBorder="1" applyAlignment="1">
      <alignment horizontal="center" vertical="center"/>
    </xf>
    <xf numFmtId="0" fontId="11" fillId="0" borderId="0" xfId="2" applyNumberFormat="1" applyFont="1" applyFill="1" applyBorder="1" applyAlignment="1">
      <alignment horizontal="center" vertical="center"/>
    </xf>
    <xf numFmtId="164" fontId="12" fillId="4" borderId="4" xfId="1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left" vertical="center"/>
    </xf>
    <xf numFmtId="166" fontId="12" fillId="4" borderId="21" xfId="2" applyNumberFormat="1" applyFont="1" applyFill="1" applyBorder="1" applyAlignment="1">
      <alignment horizontal="center" vertical="center"/>
    </xf>
    <xf numFmtId="9" fontId="12" fillId="0" borderId="0" xfId="2" applyFont="1" applyBorder="1" applyAlignment="1">
      <alignment horizontal="center" vertical="center"/>
    </xf>
    <xf numFmtId="166" fontId="11" fillId="0" borderId="4" xfId="2" applyNumberFormat="1" applyFont="1" applyBorder="1" applyAlignment="1">
      <alignment horizontal="right" vertical="center"/>
    </xf>
    <xf numFmtId="166" fontId="11" fillId="0" borderId="9" xfId="2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center" vertical="center" wrapText="1"/>
    </xf>
    <xf numFmtId="0" fontId="11" fillId="5" borderId="0" xfId="2" applyNumberFormat="1" applyFont="1" applyFill="1" applyBorder="1" applyAlignment="1">
      <alignment horizontal="center" vertical="center"/>
    </xf>
    <xf numFmtId="0" fontId="0" fillId="5" borderId="0" xfId="0" applyFill="1"/>
    <xf numFmtId="0" fontId="33" fillId="5" borderId="0" xfId="0" applyFont="1" applyFill="1"/>
    <xf numFmtId="0" fontId="34" fillId="5" borderId="0" xfId="0" applyFont="1" applyFill="1"/>
    <xf numFmtId="0" fontId="35" fillId="5" borderId="0" xfId="0" applyFont="1" applyFill="1"/>
    <xf numFmtId="0" fontId="36" fillId="5" borderId="0" xfId="0" applyFont="1" applyFill="1"/>
    <xf numFmtId="0" fontId="37" fillId="5" borderId="0" xfId="0" applyFont="1" applyFill="1"/>
    <xf numFmtId="0" fontId="32" fillId="5" borderId="0" xfId="13" applyFill="1"/>
  </cellXfs>
  <cellStyles count="14">
    <cellStyle name="Cambiar to&amp;do" xfId="5"/>
    <cellStyle name="Hipervínculo" xfId="13" builtinId="8"/>
    <cellStyle name="Millares" xfId="1" builtinId="3"/>
    <cellStyle name="Millares 2" xfId="9"/>
    <cellStyle name="Millares 3" xfId="3"/>
    <cellStyle name="Millares 4" xfId="8"/>
    <cellStyle name="Millares 5" xfId="12"/>
    <cellStyle name="Normal" xfId="0" builtinId="0"/>
    <cellStyle name="Normal 2" xfId="6"/>
    <cellStyle name="Normal 2 2" xfId="10"/>
    <cellStyle name="Normal 3" xfId="11"/>
    <cellStyle name="Normal 4" xfId="7"/>
    <cellStyle name="Porcentaje" xfId="2" builtinId="5"/>
    <cellStyle name="Porcentual 2" xfId="4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14</xdr:col>
      <xdr:colOff>133350</xdr:colOff>
      <xdr:row>27</xdr:row>
      <xdr:rowOff>95250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Press%20Release/2017/6.%20Junio%202017/Segmentos/Segmentos%202Q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</sheetNames>
    <sheetDataSet>
      <sheetData sheetId="0">
        <row r="16">
          <cell r="B16">
            <v>1311670</v>
          </cell>
          <cell r="F16">
            <v>21478</v>
          </cell>
        </row>
        <row r="35">
          <cell r="F35">
            <v>50115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0:H49"/>
  <sheetViews>
    <sheetView tabSelected="1" workbookViewId="0">
      <selection activeCell="B14" sqref="B14"/>
    </sheetView>
  </sheetViews>
  <sheetFormatPr baseColWidth="10" defaultRowHeight="15" x14ac:dyDescent="0.25"/>
  <cols>
    <col min="1" max="16384" width="11.42578125" style="410"/>
  </cols>
  <sheetData>
    <row r="30" spans="4:8" x14ac:dyDescent="0.25">
      <c r="D30" s="411" t="s">
        <v>379</v>
      </c>
      <c r="E30" s="412"/>
      <c r="F30" s="413"/>
      <c r="G30" s="414"/>
      <c r="H30" s="415"/>
    </row>
    <row r="31" spans="4:8" x14ac:dyDescent="0.25">
      <c r="D31" s="412" t="s">
        <v>380</v>
      </c>
      <c r="E31" s="413"/>
      <c r="F31" s="413"/>
      <c r="G31" s="414"/>
      <c r="H31" s="415"/>
    </row>
    <row r="32" spans="4:8" x14ac:dyDescent="0.25">
      <c r="D32" s="413" t="s">
        <v>381</v>
      </c>
      <c r="E32" s="413"/>
      <c r="F32" s="413"/>
      <c r="G32" s="414"/>
      <c r="H32" s="415"/>
    </row>
    <row r="33" spans="4:8" x14ac:dyDescent="0.25">
      <c r="D33" s="413" t="s">
        <v>382</v>
      </c>
      <c r="E33" s="413"/>
      <c r="F33" s="413"/>
      <c r="G33" s="414"/>
      <c r="H33" s="415"/>
    </row>
    <row r="34" spans="4:8" x14ac:dyDescent="0.25">
      <c r="D34" s="413" t="s">
        <v>383</v>
      </c>
      <c r="E34" s="413"/>
      <c r="F34" s="413"/>
      <c r="G34" s="414"/>
      <c r="H34" s="415"/>
    </row>
    <row r="35" spans="4:8" ht="7.5" customHeight="1" x14ac:dyDescent="0.25">
      <c r="D35" s="413"/>
      <c r="E35" s="413"/>
      <c r="F35" s="413"/>
      <c r="G35" s="414"/>
      <c r="H35" s="415"/>
    </row>
    <row r="36" spans="4:8" x14ac:dyDescent="0.25">
      <c r="D36" s="412" t="s">
        <v>384</v>
      </c>
      <c r="E36" s="413"/>
      <c r="F36" s="413"/>
      <c r="G36" s="414"/>
      <c r="H36" s="415"/>
    </row>
    <row r="37" spans="4:8" x14ac:dyDescent="0.25">
      <c r="D37" s="413" t="s">
        <v>385</v>
      </c>
      <c r="E37" s="413"/>
      <c r="F37" s="413"/>
      <c r="G37" s="414"/>
      <c r="H37" s="415"/>
    </row>
    <row r="38" spans="4:8" x14ac:dyDescent="0.25">
      <c r="D38" s="413" t="s">
        <v>386</v>
      </c>
      <c r="E38" s="413"/>
      <c r="F38" s="413"/>
      <c r="G38" s="414"/>
      <c r="H38" s="415"/>
    </row>
    <row r="39" spans="4:8" ht="8.25" customHeight="1" x14ac:dyDescent="0.25">
      <c r="D39" s="413"/>
      <c r="E39" s="413"/>
      <c r="F39" s="413"/>
      <c r="G39" s="414"/>
      <c r="H39" s="415"/>
    </row>
    <row r="40" spans="4:8" x14ac:dyDescent="0.25">
      <c r="D40" s="412" t="s">
        <v>387</v>
      </c>
      <c r="E40" s="413"/>
      <c r="F40" s="413"/>
      <c r="G40" s="414"/>
      <c r="H40" s="415"/>
    </row>
    <row r="41" spans="4:8" x14ac:dyDescent="0.25">
      <c r="D41" s="413" t="s">
        <v>388</v>
      </c>
      <c r="E41" s="413"/>
      <c r="F41" s="413"/>
      <c r="G41" s="414"/>
      <c r="H41" s="415"/>
    </row>
    <row r="42" spans="4:8" x14ac:dyDescent="0.25">
      <c r="D42" s="413" t="s">
        <v>389</v>
      </c>
      <c r="E42" s="413"/>
      <c r="F42" s="413"/>
      <c r="G42" s="414"/>
      <c r="H42" s="415"/>
    </row>
    <row r="43" spans="4:8" ht="8.25" customHeight="1" x14ac:dyDescent="0.25">
      <c r="D43" s="413"/>
      <c r="E43" s="413"/>
      <c r="F43" s="413"/>
      <c r="G43" s="414"/>
      <c r="H43" s="415"/>
    </row>
    <row r="44" spans="4:8" x14ac:dyDescent="0.25">
      <c r="D44" s="412" t="s">
        <v>390</v>
      </c>
      <c r="E44" s="413"/>
      <c r="F44" s="413"/>
      <c r="G44" s="414"/>
      <c r="H44" s="415"/>
    </row>
    <row r="45" spans="4:8" x14ac:dyDescent="0.25">
      <c r="D45" s="413" t="s">
        <v>391</v>
      </c>
      <c r="E45" s="413"/>
      <c r="F45" s="413"/>
      <c r="G45" s="414"/>
      <c r="H45" s="415"/>
    </row>
    <row r="46" spans="4:8" x14ac:dyDescent="0.25">
      <c r="D46" s="413" t="s">
        <v>392</v>
      </c>
      <c r="E46" s="413"/>
      <c r="F46" s="413"/>
      <c r="G46" s="414"/>
      <c r="H46" s="415"/>
    </row>
    <row r="47" spans="4:8" x14ac:dyDescent="0.25">
      <c r="D47" s="414"/>
      <c r="E47" s="414"/>
      <c r="F47" s="414"/>
      <c r="G47" s="414"/>
      <c r="H47" s="415"/>
    </row>
    <row r="48" spans="4:8" x14ac:dyDescent="0.25">
      <c r="D48" s="413" t="s">
        <v>394</v>
      </c>
      <c r="E48" s="413"/>
    </row>
    <row r="49" spans="4:5" x14ac:dyDescent="0.25">
      <c r="D49" s="416" t="s">
        <v>393</v>
      </c>
      <c r="E49" s="413"/>
    </row>
  </sheetData>
  <hyperlinks>
    <hyperlink ref="D34" r:id="rId1" display="mailto:Ana.BARTESAGHI@supervielle.com.ar"/>
    <hyperlink ref="D38" r:id="rId2" display="mailto:Gustavo.TEWEL@supervielle.com.ar"/>
    <hyperlink ref="D42" r:id="rId3" display="mailto:Nahila.SCHIANMARELLA@supervielle.com.ar"/>
    <hyperlink ref="D46" r:id="rId4" display="mailto:Valeria.KOHAN@supervielle.com.ar"/>
    <hyperlink ref="D49" r:id="rId5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topLeftCell="A16" zoomScaleNormal="100" workbookViewId="0">
      <selection activeCell="G42" sqref="G42"/>
    </sheetView>
  </sheetViews>
  <sheetFormatPr baseColWidth="10" defaultRowHeight="15" x14ac:dyDescent="0.25"/>
  <cols>
    <col min="1" max="1" width="3.42578125" customWidth="1"/>
    <col min="2" max="2" width="24.7109375" style="29" bestFit="1" customWidth="1"/>
    <col min="3" max="3" width="14.28515625" style="29" bestFit="1" customWidth="1"/>
    <col min="4" max="4" width="11.5703125" style="29" bestFit="1" customWidth="1"/>
    <col min="5" max="5" width="10.28515625" style="215" bestFit="1" customWidth="1"/>
    <col min="6" max="7" width="10.28515625" style="12" bestFit="1" customWidth="1"/>
    <col min="8" max="9" width="8" style="12" bestFit="1" customWidth="1"/>
  </cols>
  <sheetData>
    <row r="1" spans="1:12" x14ac:dyDescent="0.25">
      <c r="E1" s="248"/>
      <c r="F1" s="248"/>
      <c r="G1" s="248"/>
      <c r="H1" s="248"/>
      <c r="I1" s="248"/>
    </row>
    <row r="2" spans="1:12" ht="17.25" customHeight="1" x14ac:dyDescent="0.25">
      <c r="A2" s="146"/>
      <c r="B2" s="353"/>
      <c r="C2" s="353"/>
      <c r="D2" s="353"/>
      <c r="E2" s="353"/>
      <c r="F2" s="353"/>
      <c r="G2" s="353"/>
      <c r="H2" s="353"/>
      <c r="I2" s="353"/>
      <c r="J2" s="1"/>
    </row>
    <row r="3" spans="1:12" ht="4.5" customHeight="1" thickBot="1" x14ac:dyDescent="0.3">
      <c r="A3" s="146"/>
      <c r="B3" s="249"/>
      <c r="C3" s="249"/>
      <c r="D3" s="249"/>
      <c r="E3" s="249"/>
      <c r="F3" s="249"/>
      <c r="G3" s="249"/>
      <c r="H3" s="249"/>
      <c r="I3" s="249"/>
      <c r="J3" s="1"/>
    </row>
    <row r="4" spans="1:12" ht="11.25" customHeight="1" x14ac:dyDescent="0.25">
      <c r="A4" s="146"/>
      <c r="B4" s="298" t="s">
        <v>4</v>
      </c>
      <c r="C4" s="304"/>
      <c r="D4" s="304"/>
      <c r="E4" s="304"/>
      <c r="F4" s="267"/>
      <c r="G4" s="267"/>
      <c r="H4" s="350" t="s">
        <v>1</v>
      </c>
      <c r="I4" s="350"/>
      <c r="J4" s="267"/>
      <c r="K4" s="267"/>
      <c r="L4" s="370"/>
    </row>
    <row r="5" spans="1:12" ht="3" customHeight="1" x14ac:dyDescent="0.25">
      <c r="A5" s="146"/>
      <c r="B5" s="31"/>
      <c r="C5" s="258"/>
      <c r="D5" s="258"/>
      <c r="E5" s="258"/>
      <c r="F5" s="240"/>
      <c r="G5" s="240"/>
      <c r="H5" s="248"/>
      <c r="I5" s="248"/>
      <c r="J5" s="240"/>
      <c r="K5" s="240"/>
      <c r="L5" s="14"/>
    </row>
    <row r="6" spans="1:12" x14ac:dyDescent="0.25">
      <c r="A6" s="146"/>
      <c r="B6" s="242" t="s">
        <v>5</v>
      </c>
      <c r="C6" s="239" t="s">
        <v>368</v>
      </c>
      <c r="D6" s="239" t="s">
        <v>341</v>
      </c>
      <c r="E6" s="239" t="s">
        <v>319</v>
      </c>
      <c r="F6" s="239" t="s">
        <v>301</v>
      </c>
      <c r="G6" s="239" t="s">
        <v>0</v>
      </c>
      <c r="H6" s="239" t="s">
        <v>2</v>
      </c>
      <c r="I6" s="239" t="s">
        <v>3</v>
      </c>
      <c r="J6" s="239" t="s">
        <v>369</v>
      </c>
      <c r="K6" s="239" t="s">
        <v>370</v>
      </c>
      <c r="L6" s="299" t="s">
        <v>371</v>
      </c>
    </row>
    <row r="7" spans="1:12" x14ac:dyDescent="0.25">
      <c r="A7" s="146"/>
      <c r="B7" s="32" t="s">
        <v>6</v>
      </c>
      <c r="C7" s="371">
        <v>2133.1970000000006</v>
      </c>
      <c r="D7" s="371">
        <v>1927.819</v>
      </c>
      <c r="E7" s="371">
        <v>1951.5989999999997</v>
      </c>
      <c r="F7" s="371">
        <v>1566.4410000000003</v>
      </c>
      <c r="G7" s="371">
        <v>1304.4099999999999</v>
      </c>
      <c r="H7" s="222">
        <v>0.10653386028460177</v>
      </c>
      <c r="I7" s="222">
        <v>0.63537308054982766</v>
      </c>
      <c r="J7" s="372">
        <v>4061.0160000000005</v>
      </c>
      <c r="K7" s="372">
        <v>2410.0140000000001</v>
      </c>
      <c r="L7" s="223">
        <v>0.68505909094304029</v>
      </c>
    </row>
    <row r="8" spans="1:12" x14ac:dyDescent="0.25">
      <c r="A8" s="146"/>
      <c r="B8" s="32" t="s">
        <v>7</v>
      </c>
      <c r="C8" s="371">
        <v>861.67800000000034</v>
      </c>
      <c r="D8" s="371">
        <v>757.02399999999989</v>
      </c>
      <c r="E8" s="371">
        <v>717.53200000000004</v>
      </c>
      <c r="F8" s="371">
        <v>635.42299999999989</v>
      </c>
      <c r="G8" s="371">
        <v>555.34500000000003</v>
      </c>
      <c r="H8" s="222">
        <v>0.13824396584520504</v>
      </c>
      <c r="I8" s="222">
        <v>0.5516084596061912</v>
      </c>
      <c r="J8" s="372">
        <v>1618.7020000000002</v>
      </c>
      <c r="K8" s="372">
        <v>1093.9010000000001</v>
      </c>
      <c r="L8" s="223">
        <v>0.47975182397675842</v>
      </c>
    </row>
    <row r="9" spans="1:12" ht="21" x14ac:dyDescent="0.25">
      <c r="A9" s="146"/>
      <c r="B9" s="32" t="s">
        <v>8</v>
      </c>
      <c r="C9" s="371">
        <v>112.76700000000001</v>
      </c>
      <c r="D9" s="371">
        <v>109.98399999999999</v>
      </c>
      <c r="E9" s="371">
        <v>129.89800000000002</v>
      </c>
      <c r="F9" s="371">
        <v>193.96500000000003</v>
      </c>
      <c r="G9" s="371">
        <v>164.357</v>
      </c>
      <c r="H9" s="222">
        <v>2.5303680535350814E-2</v>
      </c>
      <c r="I9" s="222">
        <v>-0.31388988604075274</v>
      </c>
      <c r="J9" s="372">
        <v>222.751</v>
      </c>
      <c r="K9" s="372">
        <v>282.27999999999997</v>
      </c>
      <c r="L9" s="223">
        <v>-0.21088635397477673</v>
      </c>
    </row>
    <row r="10" spans="1:12" x14ac:dyDescent="0.25">
      <c r="A10" s="146"/>
      <c r="B10" s="32" t="s">
        <v>9</v>
      </c>
      <c r="C10" s="371">
        <v>-396.02000000000004</v>
      </c>
      <c r="D10" s="371">
        <v>-342.59300000000002</v>
      </c>
      <c r="E10" s="371">
        <v>-316.67399999999998</v>
      </c>
      <c r="F10" s="371">
        <v>-261.37999999999994</v>
      </c>
      <c r="G10" s="371">
        <v>-295.93700000000001</v>
      </c>
      <c r="H10" s="222">
        <v>0.15594889562834036</v>
      </c>
      <c r="I10" s="222">
        <v>0.33819022291906742</v>
      </c>
      <c r="J10" s="372">
        <v>-738.61300000000006</v>
      </c>
      <c r="K10" s="372">
        <v>-479.58300000000003</v>
      </c>
      <c r="L10" s="223">
        <v>0.54011505829022299</v>
      </c>
    </row>
    <row r="11" spans="1:12" x14ac:dyDescent="0.25">
      <c r="A11" s="146"/>
      <c r="B11" s="32" t="s">
        <v>10</v>
      </c>
      <c r="C11" s="371">
        <v>-2020.7509999999997</v>
      </c>
      <c r="D11" s="371">
        <v>-1886.1010000000001</v>
      </c>
      <c r="E11" s="371">
        <v>-1805.7569999999996</v>
      </c>
      <c r="F11" s="371">
        <v>-1496.2780000000002</v>
      </c>
      <c r="G11" s="371">
        <v>-1458.6590000000001</v>
      </c>
      <c r="H11" s="222">
        <v>7.1390662536099381E-2</v>
      </c>
      <c r="I11" s="222">
        <v>0.38534846046951321</v>
      </c>
      <c r="J11" s="372">
        <v>-3906.8519999999999</v>
      </c>
      <c r="K11" s="372">
        <v>-2758.2460000000001</v>
      </c>
      <c r="L11" s="223">
        <v>0.41642623609351737</v>
      </c>
    </row>
    <row r="12" spans="1:12" x14ac:dyDescent="0.25">
      <c r="A12" s="146"/>
      <c r="B12" s="32" t="s">
        <v>325</v>
      </c>
      <c r="C12" s="371">
        <v>793.43700000000001</v>
      </c>
      <c r="D12" s="371">
        <v>567.63900000000001</v>
      </c>
      <c r="E12" s="371">
        <v>669.30400000000043</v>
      </c>
      <c r="F12" s="371">
        <v>624.33400000000017</v>
      </c>
      <c r="G12" s="371">
        <v>278.77199999999988</v>
      </c>
      <c r="H12" s="222">
        <v>0.39778450740699633</v>
      </c>
      <c r="I12" s="222">
        <v>1.8461861306013527</v>
      </c>
      <c r="J12" s="372">
        <v>1361.076</v>
      </c>
      <c r="K12" s="372">
        <v>518.26900000000001</v>
      </c>
      <c r="L12" s="223">
        <v>1.6261960487700402</v>
      </c>
    </row>
    <row r="13" spans="1:12" x14ac:dyDescent="0.25">
      <c r="A13" s="146"/>
      <c r="B13" s="32" t="s">
        <v>11</v>
      </c>
      <c r="C13" s="371">
        <v>579.70800000000008</v>
      </c>
      <c r="D13" s="371">
        <v>381.87799999999999</v>
      </c>
      <c r="E13" s="371">
        <v>532.26000000000045</v>
      </c>
      <c r="F13" s="371">
        <v>436.44600000000014</v>
      </c>
      <c r="G13" s="371">
        <v>167.92199999999988</v>
      </c>
      <c r="H13" s="222">
        <v>0.51804503008814362</v>
      </c>
      <c r="I13" s="222">
        <v>2.4522456854968406</v>
      </c>
      <c r="J13" s="372">
        <v>961.58600000000001</v>
      </c>
      <c r="K13" s="372">
        <v>342.59800000000001</v>
      </c>
      <c r="L13" s="223">
        <v>1.8067472664755777</v>
      </c>
    </row>
    <row r="14" spans="1:12" x14ac:dyDescent="0.25">
      <c r="A14" s="146"/>
      <c r="B14" s="32" t="s">
        <v>298</v>
      </c>
      <c r="C14" s="371">
        <v>1.5935779885741459</v>
      </c>
      <c r="D14" s="371">
        <v>1.05</v>
      </c>
      <c r="E14" s="371">
        <v>1.4631466534849871</v>
      </c>
      <c r="F14" s="371">
        <v>1.2</v>
      </c>
      <c r="G14" s="371">
        <v>0.55610853530370752</v>
      </c>
      <c r="H14" s="222">
        <v>0.51769332245156741</v>
      </c>
      <c r="I14" s="222">
        <v>1.8655880775213154</v>
      </c>
      <c r="J14" s="372"/>
      <c r="K14" s="372"/>
      <c r="L14" s="223"/>
    </row>
    <row r="15" spans="1:12" x14ac:dyDescent="0.25">
      <c r="A15" s="146"/>
      <c r="B15" s="32" t="s">
        <v>299</v>
      </c>
      <c r="C15" s="371">
        <v>7.9678899428707295</v>
      </c>
      <c r="D15" s="371">
        <v>5.25</v>
      </c>
      <c r="E15" s="371">
        <v>7.3157332674249353</v>
      </c>
      <c r="F15" s="371">
        <v>6</v>
      </c>
      <c r="G15" s="371">
        <v>2.7805426765185377</v>
      </c>
      <c r="H15" s="222">
        <v>0.51769332245156763</v>
      </c>
      <c r="I15" s="222">
        <v>1.8655880775213154</v>
      </c>
      <c r="J15" s="372"/>
      <c r="K15" s="372"/>
      <c r="L15" s="223"/>
    </row>
    <row r="16" spans="1:12" ht="21" x14ac:dyDescent="0.25">
      <c r="A16" s="146"/>
      <c r="B16" s="32" t="s">
        <v>287</v>
      </c>
      <c r="C16" s="371">
        <v>363.8</v>
      </c>
      <c r="D16" s="371">
        <v>363.8</v>
      </c>
      <c r="E16" s="371">
        <v>363.8</v>
      </c>
      <c r="F16" s="371">
        <v>363.8</v>
      </c>
      <c r="G16" s="371">
        <v>363.8</v>
      </c>
      <c r="H16" s="222">
        <v>0</v>
      </c>
      <c r="I16" s="222">
        <v>0</v>
      </c>
      <c r="J16" s="372"/>
      <c r="K16" s="372"/>
      <c r="L16" s="223"/>
    </row>
    <row r="17" spans="1:12" x14ac:dyDescent="0.25">
      <c r="A17" s="146"/>
      <c r="B17" s="351" t="s">
        <v>12</v>
      </c>
      <c r="C17" s="306" t="s">
        <v>372</v>
      </c>
      <c r="D17" s="306" t="s">
        <v>340</v>
      </c>
      <c r="E17" s="260" t="s">
        <v>318</v>
      </c>
      <c r="F17" s="243" t="s">
        <v>311</v>
      </c>
      <c r="G17" s="243" t="s">
        <v>312</v>
      </c>
      <c r="H17" s="239" t="s">
        <v>2</v>
      </c>
      <c r="I17" s="239" t="s">
        <v>3</v>
      </c>
      <c r="J17" s="244"/>
      <c r="K17" s="244"/>
      <c r="L17" s="245"/>
    </row>
    <row r="18" spans="1:12" ht="3" customHeight="1" x14ac:dyDescent="0.25">
      <c r="A18" s="146"/>
      <c r="B18" s="352"/>
      <c r="C18" s="259"/>
      <c r="D18" s="259"/>
      <c r="E18" s="259"/>
      <c r="F18" s="244"/>
      <c r="G18" s="244"/>
      <c r="H18" s="244"/>
      <c r="I18" s="244"/>
      <c r="J18" s="244"/>
      <c r="K18" s="244"/>
      <c r="L18" s="245"/>
    </row>
    <row r="19" spans="1:12" x14ac:dyDescent="0.25">
      <c r="A19" s="146"/>
      <c r="B19" s="32" t="s">
        <v>13</v>
      </c>
      <c r="C19" s="371">
        <v>67183.23</v>
      </c>
      <c r="D19" s="371">
        <v>64519.038999999997</v>
      </c>
      <c r="E19" s="371">
        <v>53206.042000000001</v>
      </c>
      <c r="F19" s="371">
        <v>44433.743000000002</v>
      </c>
      <c r="G19" s="371">
        <v>40959.982000000004</v>
      </c>
      <c r="H19" s="222">
        <v>4.1293097995461547E-2</v>
      </c>
      <c r="I19" s="222">
        <v>0.64021629697005222</v>
      </c>
      <c r="J19" s="372"/>
      <c r="K19" s="372"/>
      <c r="L19" s="223"/>
    </row>
    <row r="20" spans="1:12" x14ac:dyDescent="0.25">
      <c r="A20" s="146"/>
      <c r="B20" s="32" t="s">
        <v>283</v>
      </c>
      <c r="C20" s="371">
        <v>63692.523918396277</v>
      </c>
      <c r="D20" s="371">
        <v>59578.515113046888</v>
      </c>
      <c r="E20" s="371">
        <v>51421.447647175402</v>
      </c>
      <c r="F20" s="371">
        <v>43174.273547635217</v>
      </c>
      <c r="G20" s="371">
        <v>37881.557591318808</v>
      </c>
      <c r="H20" s="222">
        <v>6.905188552523156E-2</v>
      </c>
      <c r="I20" s="222">
        <v>0.68135968973441807</v>
      </c>
      <c r="J20" s="372"/>
      <c r="K20" s="372"/>
      <c r="L20" s="223"/>
    </row>
    <row r="21" spans="1:12" x14ac:dyDescent="0.25">
      <c r="A21" s="146"/>
      <c r="B21" s="32" t="s">
        <v>280</v>
      </c>
      <c r="C21" s="371">
        <v>42345.911999999989</v>
      </c>
      <c r="D21" s="371">
        <v>39803.730999999992</v>
      </c>
      <c r="E21" s="371">
        <v>37338.764999999999</v>
      </c>
      <c r="F21" s="371">
        <v>31751.669000000005</v>
      </c>
      <c r="G21" s="371">
        <v>27409.414999999997</v>
      </c>
      <c r="H21" s="222">
        <v>6.3867907257236789E-2</v>
      </c>
      <c r="I21" s="222">
        <v>0.54494037906317927</v>
      </c>
      <c r="J21" s="372"/>
      <c r="K21" s="372"/>
      <c r="L21" s="223"/>
    </row>
    <row r="22" spans="1:12" x14ac:dyDescent="0.25">
      <c r="A22" s="146"/>
      <c r="B22" s="32" t="s">
        <v>232</v>
      </c>
      <c r="C22" s="371">
        <v>2226.0130819800124</v>
      </c>
      <c r="D22" s="371">
        <v>1361.3213558800021</v>
      </c>
      <c r="E22" s="371">
        <v>1483.9115226699996</v>
      </c>
      <c r="F22" s="371">
        <v>1512.7902815799998</v>
      </c>
      <c r="G22" s="371">
        <v>2040.4407538799967</v>
      </c>
      <c r="H22" s="222">
        <v>0.63518560284470493</v>
      </c>
      <c r="I22" s="222">
        <v>9.0947177832603643E-2</v>
      </c>
      <c r="J22" s="372"/>
      <c r="K22" s="372"/>
      <c r="L22" s="223"/>
    </row>
    <row r="23" spans="1:12" x14ac:dyDescent="0.25">
      <c r="A23" s="146"/>
      <c r="B23" s="32" t="s">
        <v>284</v>
      </c>
      <c r="C23" s="371">
        <v>44571.92508198</v>
      </c>
      <c r="D23" s="371">
        <v>41165.052355879998</v>
      </c>
      <c r="E23" s="371">
        <v>38822.676522670001</v>
      </c>
      <c r="F23" s="371">
        <v>33264.459281580006</v>
      </c>
      <c r="G23" s="371">
        <v>29449.855753879994</v>
      </c>
      <c r="H23" s="222">
        <v>8.2761287332927758E-2</v>
      </c>
      <c r="I23" s="222">
        <v>0.51348534452864625</v>
      </c>
      <c r="J23" s="372"/>
      <c r="K23" s="372"/>
      <c r="L23" s="223"/>
    </row>
    <row r="24" spans="1:12" x14ac:dyDescent="0.25">
      <c r="A24" s="146"/>
      <c r="B24" s="32" t="s">
        <v>15</v>
      </c>
      <c r="C24" s="371">
        <v>42831.612999999998</v>
      </c>
      <c r="D24" s="371">
        <v>38826.752</v>
      </c>
      <c r="E24" s="371">
        <v>35897.864000000001</v>
      </c>
      <c r="F24" s="371">
        <v>30417.233999999997</v>
      </c>
      <c r="G24" s="371">
        <v>27652.244000000002</v>
      </c>
      <c r="H24" s="222">
        <v>0.10314694878417852</v>
      </c>
      <c r="I24" s="222">
        <v>0.54893805363499593</v>
      </c>
      <c r="J24" s="372"/>
      <c r="K24" s="372"/>
      <c r="L24" s="223"/>
    </row>
    <row r="25" spans="1:12" x14ac:dyDescent="0.25">
      <c r="A25" s="146"/>
      <c r="B25" s="32" t="s">
        <v>288</v>
      </c>
      <c r="C25" s="371">
        <v>7827.6369999999997</v>
      </c>
      <c r="D25" s="371">
        <v>7313.4290000000001</v>
      </c>
      <c r="E25" s="371">
        <v>6931.5510000000004</v>
      </c>
      <c r="F25" s="371">
        <v>6413.5410000000002</v>
      </c>
      <c r="G25" s="371">
        <v>5997.0460000000003</v>
      </c>
      <c r="H25" s="222">
        <v>7.0310110346323063E-2</v>
      </c>
      <c r="I25" s="222">
        <v>0.30524878415139711</v>
      </c>
      <c r="J25" s="372"/>
      <c r="K25" s="372"/>
      <c r="L25" s="223"/>
    </row>
    <row r="26" spans="1:12" ht="21.75" x14ac:dyDescent="0.25">
      <c r="A26" s="146"/>
      <c r="B26" s="32" t="s">
        <v>289</v>
      </c>
      <c r="C26" s="371">
        <v>7432.5992762933301</v>
      </c>
      <c r="D26" s="371">
        <v>7008.9801881999992</v>
      </c>
      <c r="E26" s="371">
        <v>6807.9022762852164</v>
      </c>
      <c r="F26" s="371">
        <v>6114.3420498008963</v>
      </c>
      <c r="G26" s="371">
        <v>4306.4179210819766</v>
      </c>
      <c r="H26" s="222">
        <v>6.0439475746630889E-2</v>
      </c>
      <c r="I26" s="222">
        <v>0.7259354323014493</v>
      </c>
      <c r="J26" s="372"/>
      <c r="K26" s="372"/>
      <c r="L26" s="223"/>
    </row>
    <row r="27" spans="1:12" x14ac:dyDescent="0.25">
      <c r="A27" s="146"/>
      <c r="B27" s="351" t="s">
        <v>16</v>
      </c>
      <c r="C27" s="239" t="s">
        <v>368</v>
      </c>
      <c r="D27" s="239" t="s">
        <v>341</v>
      </c>
      <c r="E27" s="239" t="s">
        <v>319</v>
      </c>
      <c r="F27" s="239" t="s">
        <v>301</v>
      </c>
      <c r="G27" s="239" t="s">
        <v>0</v>
      </c>
      <c r="H27" s="239"/>
      <c r="I27" s="239"/>
      <c r="J27" s="239" t="s">
        <v>369</v>
      </c>
      <c r="K27" s="239" t="s">
        <v>370</v>
      </c>
      <c r="L27" s="299" t="s">
        <v>371</v>
      </c>
    </row>
    <row r="28" spans="1:12" ht="3" customHeight="1" x14ac:dyDescent="0.25">
      <c r="A28" s="146"/>
      <c r="B28" s="352"/>
      <c r="C28" s="259"/>
      <c r="D28" s="259"/>
      <c r="E28" s="259"/>
      <c r="F28" s="259"/>
      <c r="G28" s="259"/>
      <c r="H28" s="259"/>
      <c r="I28" s="259"/>
      <c r="J28" s="259"/>
      <c r="K28" s="259"/>
      <c r="L28" s="305"/>
    </row>
    <row r="29" spans="1:12" x14ac:dyDescent="0.25">
      <c r="A29" s="146"/>
      <c r="B29" s="33" t="s">
        <v>17</v>
      </c>
      <c r="C29" s="261"/>
      <c r="D29" s="261"/>
      <c r="E29" s="261"/>
      <c r="F29" s="261"/>
      <c r="G29" s="261"/>
      <c r="H29" s="222"/>
      <c r="I29" s="222"/>
      <c r="J29" s="372"/>
      <c r="K29" s="372"/>
      <c r="L29" s="223"/>
    </row>
    <row r="30" spans="1:12" x14ac:dyDescent="0.25">
      <c r="A30" s="146"/>
      <c r="B30" s="32" t="s">
        <v>18</v>
      </c>
      <c r="C30" s="261">
        <v>0.31198130207235009</v>
      </c>
      <c r="D30" s="261">
        <v>0.21793641285670204</v>
      </c>
      <c r="E30" s="261">
        <v>0.31273069347900906</v>
      </c>
      <c r="F30" s="261">
        <v>0.28552278982443396</v>
      </c>
      <c r="G30" s="261">
        <v>0.155973714653138</v>
      </c>
      <c r="H30" s="222"/>
      <c r="I30" s="222"/>
      <c r="J30" s="222">
        <v>0.26633272547696485</v>
      </c>
      <c r="K30" s="222">
        <v>0.19999046058479367</v>
      </c>
      <c r="L30" s="223"/>
    </row>
    <row r="31" spans="1:12" x14ac:dyDescent="0.25">
      <c r="A31" s="146"/>
      <c r="B31" s="32" t="s">
        <v>19</v>
      </c>
      <c r="C31" s="261">
        <v>3.6406659013401933E-2</v>
      </c>
      <c r="D31" s="261">
        <v>2.5638638309491799E-2</v>
      </c>
      <c r="E31" s="261">
        <v>4.1403735161410785E-2</v>
      </c>
      <c r="F31" s="261">
        <v>4.0435746951800688E-2</v>
      </c>
      <c r="G31" s="261">
        <v>1.7731266682495878E-2</v>
      </c>
      <c r="H31" s="222"/>
      <c r="I31" s="222"/>
      <c r="J31" s="222">
        <v>3.1279317011961669E-2</v>
      </c>
      <c r="K31" s="222">
        <v>1.9181180473812322E-2</v>
      </c>
      <c r="L31" s="223"/>
    </row>
    <row r="32" spans="1:12" x14ac:dyDescent="0.25">
      <c r="A32" s="146"/>
      <c r="B32" s="32" t="s">
        <v>20</v>
      </c>
      <c r="C32" s="261">
        <v>0.1979030757990575</v>
      </c>
      <c r="D32" s="261">
        <v>0.18684028311219036</v>
      </c>
      <c r="E32" s="261">
        <v>0.20906317073917993</v>
      </c>
      <c r="F32" s="261">
        <v>0.20532161190730081</v>
      </c>
      <c r="G32" s="261">
        <v>0.20444524268234451</v>
      </c>
      <c r="H32" s="222"/>
      <c r="I32" s="222"/>
      <c r="J32" s="222">
        <v>0.19280039101568847</v>
      </c>
      <c r="K32" s="222">
        <v>0.20259952568010234</v>
      </c>
      <c r="L32" s="223"/>
    </row>
    <row r="33" spans="1:12" x14ac:dyDescent="0.25">
      <c r="A33" s="146"/>
      <c r="B33" s="32" t="s">
        <v>315</v>
      </c>
      <c r="C33" s="261">
        <v>0.17687369378206164</v>
      </c>
      <c r="D33" s="261">
        <v>0.17703329007864047</v>
      </c>
      <c r="E33" s="261">
        <v>0.2043167739734856</v>
      </c>
      <c r="F33" s="261">
        <v>0.18655524681545857</v>
      </c>
      <c r="G33" s="261">
        <v>0.18447719836863163</v>
      </c>
      <c r="H33" s="222"/>
      <c r="I33" s="222"/>
      <c r="J33" s="222">
        <v>0.17691957323485866</v>
      </c>
      <c r="K33" s="222">
        <v>0.18037671129172123</v>
      </c>
      <c r="L33" s="223"/>
    </row>
    <row r="34" spans="1:12" x14ac:dyDescent="0.25">
      <c r="A34" s="146"/>
      <c r="B34" s="32" t="s">
        <v>218</v>
      </c>
      <c r="C34" s="261">
        <v>0.31356411066654394</v>
      </c>
      <c r="D34" s="261">
        <v>0.31021884359926394</v>
      </c>
      <c r="E34" s="261">
        <v>0.30275856377336569</v>
      </c>
      <c r="F34" s="261">
        <v>0.34617996526463285</v>
      </c>
      <c r="G34" s="261">
        <v>0.3555643165990815</v>
      </c>
      <c r="H34" s="222"/>
      <c r="I34" s="222"/>
      <c r="J34" s="222">
        <v>0.31198012221665206</v>
      </c>
      <c r="K34" s="222">
        <v>0.36347335517584278</v>
      </c>
      <c r="L34" s="223"/>
    </row>
    <row r="35" spans="1:12" ht="21" x14ac:dyDescent="0.25">
      <c r="A35" s="146"/>
      <c r="B35" s="32" t="s">
        <v>219</v>
      </c>
      <c r="C35" s="261">
        <v>0.48221923433416586</v>
      </c>
      <c r="D35" s="261">
        <v>0.45967295127988839</v>
      </c>
      <c r="E35" s="261">
        <v>0.46929348744044741</v>
      </c>
      <c r="F35" s="261">
        <v>0.55430073823179915</v>
      </c>
      <c r="G35" s="261">
        <v>0.49339975964224675</v>
      </c>
      <c r="H35" s="222"/>
      <c r="I35" s="222"/>
      <c r="J35" s="222">
        <v>0.47133932895333636</v>
      </c>
      <c r="K35" s="222">
        <v>0.49893338012635569</v>
      </c>
      <c r="L35" s="223"/>
    </row>
    <row r="36" spans="1:12" x14ac:dyDescent="0.25">
      <c r="A36" s="146"/>
      <c r="B36" s="32" t="s">
        <v>21</v>
      </c>
      <c r="C36" s="261">
        <v>0.65025218477546642</v>
      </c>
      <c r="D36" s="261">
        <v>0.67486860546287841</v>
      </c>
      <c r="E36" s="261">
        <v>0.64513693855976484</v>
      </c>
      <c r="F36" s="261">
        <v>0.62453455567989202</v>
      </c>
      <c r="G36" s="261">
        <v>0.72064144671836339</v>
      </c>
      <c r="H36" s="222"/>
      <c r="I36" s="222"/>
      <c r="J36" s="222">
        <v>0.66190131621191062</v>
      </c>
      <c r="K36" s="222">
        <v>0.72850077716546557</v>
      </c>
      <c r="L36" s="223"/>
    </row>
    <row r="37" spans="1:12" x14ac:dyDescent="0.25">
      <c r="A37" s="146"/>
      <c r="B37" s="33" t="s">
        <v>22</v>
      </c>
      <c r="C37" s="261"/>
      <c r="D37" s="261"/>
      <c r="E37" s="261"/>
      <c r="F37" s="261"/>
      <c r="G37" s="261"/>
      <c r="H37" s="222"/>
      <c r="I37" s="222"/>
      <c r="J37" s="372"/>
      <c r="K37" s="372"/>
      <c r="L37" s="223"/>
    </row>
    <row r="38" spans="1:12" x14ac:dyDescent="0.25">
      <c r="A38" s="146"/>
      <c r="B38" s="32" t="s">
        <v>286</v>
      </c>
      <c r="C38" s="261">
        <v>0.98866022159847211</v>
      </c>
      <c r="D38" s="261">
        <v>1.0251625219642375</v>
      </c>
      <c r="E38" s="261">
        <v>1.0401389063148716</v>
      </c>
      <c r="F38" s="261">
        <v>1.0438710173318191</v>
      </c>
      <c r="G38" s="261">
        <v>0.99121847037079525</v>
      </c>
      <c r="H38" s="222"/>
      <c r="I38" s="222"/>
      <c r="J38" s="372"/>
      <c r="K38" s="372"/>
      <c r="L38" s="223"/>
    </row>
    <row r="39" spans="1:12" ht="21.75" x14ac:dyDescent="0.25">
      <c r="A39" s="146"/>
      <c r="B39" s="32" t="s">
        <v>326</v>
      </c>
      <c r="C39" s="261">
        <v>1.2648999999999999</v>
      </c>
      <c r="D39" s="261">
        <v>1.2594000000000001</v>
      </c>
      <c r="E39" s="261">
        <v>1.28</v>
      </c>
      <c r="F39" s="261">
        <v>1.0409999999999999</v>
      </c>
      <c r="G39" s="261">
        <v>1.373</v>
      </c>
      <c r="H39" s="222"/>
      <c r="I39" s="222"/>
      <c r="J39" s="372"/>
      <c r="K39" s="372"/>
      <c r="L39" s="223"/>
    </row>
    <row r="40" spans="1:12" x14ac:dyDescent="0.25">
      <c r="A40" s="146"/>
      <c r="B40" s="32" t="s">
        <v>329</v>
      </c>
      <c r="C40" s="261">
        <v>0.11651176938054333</v>
      </c>
      <c r="D40" s="261">
        <v>0.11334305615389986</v>
      </c>
      <c r="E40" s="261">
        <v>0.13027751622644662</v>
      </c>
      <c r="F40" s="261">
        <v>0.14433942690805948</v>
      </c>
      <c r="G40" s="261">
        <v>0.14641232020072664</v>
      </c>
      <c r="H40" s="222"/>
      <c r="I40" s="222"/>
      <c r="J40" s="372"/>
      <c r="K40" s="372"/>
      <c r="L40" s="223"/>
    </row>
    <row r="41" spans="1:12" ht="32.25" x14ac:dyDescent="0.25">
      <c r="A41" s="146"/>
      <c r="B41" s="32" t="s">
        <v>395</v>
      </c>
      <c r="C41" s="261">
        <v>0.13</v>
      </c>
      <c r="D41" s="261">
        <v>0.13400000000000001</v>
      </c>
      <c r="E41" s="261">
        <v>0.13800000000000001</v>
      </c>
      <c r="F41" s="261">
        <v>0.14299999999999999</v>
      </c>
      <c r="G41" s="261">
        <v>0.154</v>
      </c>
      <c r="H41" s="222"/>
      <c r="I41" s="222"/>
      <c r="J41" s="372"/>
      <c r="K41" s="372"/>
      <c r="L41" s="223"/>
    </row>
    <row r="42" spans="1:12" ht="32.25" x14ac:dyDescent="0.25">
      <c r="A42" s="146"/>
      <c r="B42" s="32" t="s">
        <v>373</v>
      </c>
      <c r="C42" s="261">
        <v>0.1164</v>
      </c>
      <c r="D42" s="261">
        <v>0.11990000000000001</v>
      </c>
      <c r="E42" s="261">
        <v>0.123</v>
      </c>
      <c r="F42" s="261">
        <v>0.12570000000000001</v>
      </c>
      <c r="G42" s="261">
        <v>0.13500000000000001</v>
      </c>
      <c r="H42" s="222"/>
      <c r="I42" s="222"/>
      <c r="J42" s="372"/>
      <c r="K42" s="372"/>
      <c r="L42" s="223"/>
    </row>
    <row r="43" spans="1:12" ht="21" x14ac:dyDescent="0.25">
      <c r="A43" s="146"/>
      <c r="B43" s="32" t="s">
        <v>328</v>
      </c>
      <c r="C43" s="261">
        <v>0.88176850802620654</v>
      </c>
      <c r="D43" s="261">
        <v>0.82971685705453946</v>
      </c>
      <c r="E43" s="261">
        <v>0.92412357736308159</v>
      </c>
      <c r="F43" s="261">
        <v>1.0118403313612525</v>
      </c>
      <c r="G43" s="261">
        <v>0.9849040763919461</v>
      </c>
      <c r="H43" s="222"/>
      <c r="I43" s="222"/>
      <c r="J43" s="372"/>
      <c r="K43" s="372"/>
      <c r="L43" s="223"/>
    </row>
    <row r="44" spans="1:12" x14ac:dyDescent="0.25">
      <c r="A44" s="146"/>
      <c r="B44" s="33" t="s">
        <v>25</v>
      </c>
      <c r="C44" s="261"/>
      <c r="D44" s="261"/>
      <c r="E44" s="261"/>
      <c r="F44" s="261"/>
      <c r="G44" s="261"/>
      <c r="H44" s="222"/>
      <c r="I44" s="222"/>
      <c r="J44" s="372"/>
      <c r="K44" s="372"/>
      <c r="L44" s="223"/>
    </row>
    <row r="45" spans="1:12" ht="17.25" customHeight="1" x14ac:dyDescent="0.25">
      <c r="A45" s="146"/>
      <c r="B45" s="32" t="s">
        <v>26</v>
      </c>
      <c r="C45" s="261">
        <v>2.9048458176002108E-2</v>
      </c>
      <c r="D45" s="261">
        <v>2.9069311824026473E-2</v>
      </c>
      <c r="E45" s="261">
        <v>2.7759478080072033E-2</v>
      </c>
      <c r="F45" s="261">
        <v>3.0217509121386325E-2</v>
      </c>
      <c r="G45" s="261">
        <v>3.1111717358651054E-2</v>
      </c>
      <c r="H45" s="222"/>
      <c r="I45" s="222"/>
      <c r="J45" s="372"/>
      <c r="K45" s="372"/>
      <c r="L45" s="223"/>
    </row>
    <row r="46" spans="1:12" ht="21" x14ac:dyDescent="0.25">
      <c r="A46" s="146"/>
      <c r="B46" s="32" t="s">
        <v>27</v>
      </c>
      <c r="C46" s="261">
        <v>2.5548831548898008E-2</v>
      </c>
      <c r="D46" s="261">
        <v>2.5293229327061847E-2</v>
      </c>
      <c r="E46" s="261">
        <v>2.4191766130050016E-2</v>
      </c>
      <c r="F46" s="261">
        <v>2.5300785302650442E-2</v>
      </c>
      <c r="G46" s="261">
        <v>2.5873896780431276E-2</v>
      </c>
      <c r="H46" s="222"/>
      <c r="I46" s="222"/>
      <c r="J46" s="372"/>
      <c r="K46" s="372"/>
      <c r="L46" s="223"/>
    </row>
    <row r="47" spans="1:12" ht="17.25" customHeight="1" x14ac:dyDescent="0.25">
      <c r="A47" s="146"/>
      <c r="B47" s="32" t="s">
        <v>28</v>
      </c>
      <c r="C47" s="261">
        <v>0.87952453084083981</v>
      </c>
      <c r="D47" s="261">
        <v>0.87010072616016987</v>
      </c>
      <c r="E47" s="261">
        <v>0.87147770070708908</v>
      </c>
      <c r="F47" s="261">
        <v>0.83728891090973179</v>
      </c>
      <c r="G47" s="261">
        <v>0.83164476207343374</v>
      </c>
      <c r="H47" s="222"/>
      <c r="I47" s="222"/>
      <c r="J47" s="372"/>
      <c r="K47" s="372"/>
      <c r="L47" s="223"/>
    </row>
    <row r="48" spans="1:12" ht="17.25" customHeight="1" x14ac:dyDescent="0.25">
      <c r="A48" s="146"/>
      <c r="B48" s="32" t="s">
        <v>281</v>
      </c>
      <c r="C48" s="261">
        <v>4.193616801834988E-2</v>
      </c>
      <c r="D48" s="261">
        <v>3.8911514960843815E-2</v>
      </c>
      <c r="E48" s="261">
        <v>3.9236454501113051E-2</v>
      </c>
      <c r="F48" s="261">
        <v>3.6816893115207236E-2</v>
      </c>
      <c r="G48" s="261">
        <v>5.0046458006020998E-2</v>
      </c>
      <c r="H48" s="222"/>
      <c r="I48" s="222"/>
      <c r="J48" s="222">
        <v>4.0476794556375401E-2</v>
      </c>
      <c r="K48" s="222">
        <v>4.2375359730693174E-2</v>
      </c>
      <c r="L48" s="223"/>
    </row>
    <row r="49" spans="1:12" x14ac:dyDescent="0.25">
      <c r="A49" s="146"/>
      <c r="B49" s="33" t="s">
        <v>29</v>
      </c>
      <c r="C49" s="261"/>
      <c r="D49" s="261"/>
      <c r="E49" s="261"/>
      <c r="F49" s="261"/>
      <c r="G49" s="261"/>
      <c r="H49" s="222"/>
      <c r="I49" s="222"/>
      <c r="J49" s="372"/>
      <c r="K49" s="372"/>
      <c r="L49" s="223"/>
    </row>
    <row r="50" spans="1:12" x14ac:dyDescent="0.25">
      <c r="A50" s="146"/>
      <c r="B50" s="32" t="s">
        <v>327</v>
      </c>
      <c r="C50" s="261">
        <v>5.6000000000000001E-2</v>
      </c>
      <c r="D50" s="261">
        <v>7.0999999999999994E-2</v>
      </c>
      <c r="E50" s="261">
        <v>6.2E-2</v>
      </c>
      <c r="F50" s="261">
        <v>2.7E-2</v>
      </c>
      <c r="G50" s="261">
        <v>0.155</v>
      </c>
      <c r="H50" s="222"/>
      <c r="I50" s="222"/>
      <c r="J50" s="372"/>
      <c r="K50" s="372"/>
      <c r="L50" s="223"/>
    </row>
    <row r="51" spans="1:12" x14ac:dyDescent="0.25">
      <c r="A51" s="146"/>
      <c r="B51" s="32" t="s">
        <v>30</v>
      </c>
      <c r="C51" s="373">
        <v>16.598500000000001</v>
      </c>
      <c r="D51" s="373">
        <v>15.3818</v>
      </c>
      <c r="E51" s="373">
        <v>15.85</v>
      </c>
      <c r="F51" s="373">
        <v>15.263299999999999</v>
      </c>
      <c r="G51" s="373">
        <v>14.92</v>
      </c>
      <c r="H51" s="222"/>
      <c r="I51" s="222"/>
      <c r="J51" s="372"/>
      <c r="K51" s="372"/>
      <c r="L51" s="223"/>
    </row>
    <row r="52" spans="1:12" x14ac:dyDescent="0.25">
      <c r="A52" s="146"/>
      <c r="B52" s="32" t="s">
        <v>235</v>
      </c>
      <c r="C52" s="261">
        <v>0.20100000000000001</v>
      </c>
      <c r="D52" s="261">
        <v>0.19062499999999999</v>
      </c>
      <c r="E52" s="261">
        <v>0.19875000000000001</v>
      </c>
      <c r="F52" s="261">
        <v>0.222</v>
      </c>
      <c r="G52" s="261">
        <v>0.26600000000000001</v>
      </c>
      <c r="H52" s="222"/>
      <c r="I52" s="222"/>
      <c r="J52" s="372"/>
      <c r="K52" s="372"/>
      <c r="L52" s="223"/>
    </row>
    <row r="53" spans="1:12" x14ac:dyDescent="0.25">
      <c r="A53" s="146"/>
      <c r="B53" s="33" t="s">
        <v>31</v>
      </c>
      <c r="C53" s="261"/>
      <c r="D53" s="261"/>
      <c r="E53" s="261"/>
      <c r="F53" s="261"/>
      <c r="G53" s="261"/>
      <c r="H53" s="222"/>
      <c r="I53" s="222"/>
      <c r="J53" s="372"/>
      <c r="K53" s="372"/>
      <c r="L53" s="223"/>
    </row>
    <row r="54" spans="1:12" x14ac:dyDescent="0.25">
      <c r="A54" s="146"/>
      <c r="B54" s="32" t="s">
        <v>285</v>
      </c>
      <c r="C54" s="371">
        <v>2.2999999999999998</v>
      </c>
      <c r="D54" s="371">
        <v>2.2000000000000002</v>
      </c>
      <c r="E54" s="371">
        <v>2.2000000000000002</v>
      </c>
      <c r="F54" s="371">
        <v>2.2000000000000002</v>
      </c>
      <c r="G54" s="371">
        <v>2.2000000000000002</v>
      </c>
      <c r="H54" s="222"/>
      <c r="I54" s="222"/>
      <c r="J54" s="372"/>
      <c r="K54" s="372"/>
      <c r="L54" s="223"/>
    </row>
    <row r="55" spans="1:12" x14ac:dyDescent="0.25">
      <c r="A55" s="146"/>
      <c r="B55" s="32" t="s">
        <v>374</v>
      </c>
      <c r="C55" s="374">
        <v>324</v>
      </c>
      <c r="D55" s="374">
        <v>321</v>
      </c>
      <c r="E55" s="374">
        <v>325</v>
      </c>
      <c r="F55" s="374">
        <v>325</v>
      </c>
      <c r="G55" s="374">
        <v>325</v>
      </c>
      <c r="H55" s="222">
        <v>9.3457943925232545E-3</v>
      </c>
      <c r="I55" s="222">
        <v>-3.0769230769230882E-3</v>
      </c>
      <c r="J55" s="372"/>
      <c r="K55" s="372"/>
      <c r="L55" s="223"/>
    </row>
    <row r="56" spans="1:12" ht="15.75" thickBot="1" x14ac:dyDescent="0.3">
      <c r="A56" s="146"/>
      <c r="B56" s="273" t="s">
        <v>32</v>
      </c>
      <c r="C56" s="224">
        <v>5146</v>
      </c>
      <c r="D56" s="224">
        <v>5049</v>
      </c>
      <c r="E56" s="224">
        <v>4982</v>
      </c>
      <c r="F56" s="224">
        <v>4911</v>
      </c>
      <c r="G56" s="224">
        <v>4910</v>
      </c>
      <c r="H56" s="375">
        <v>1.921172509407798E-2</v>
      </c>
      <c r="I56" s="376">
        <v>4.806517311608971E-2</v>
      </c>
      <c r="J56" s="377"/>
      <c r="K56" s="377"/>
      <c r="L56" s="378"/>
    </row>
  </sheetData>
  <mergeCells count="4">
    <mergeCell ref="H4:I4"/>
    <mergeCell ref="B17:B18"/>
    <mergeCell ref="B27:B28"/>
    <mergeCell ref="B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showGridLines="0" workbookViewId="0">
      <selection activeCell="C12" sqref="C12"/>
    </sheetView>
  </sheetViews>
  <sheetFormatPr baseColWidth="10" defaultRowHeight="10.5" x14ac:dyDescent="0.15"/>
  <cols>
    <col min="1" max="1" width="11.42578125" style="339"/>
    <col min="2" max="2" width="38" style="339" customWidth="1"/>
    <col min="3" max="5" width="9.28515625" style="339" bestFit="1" customWidth="1"/>
    <col min="6" max="7" width="9.28515625" style="339" customWidth="1"/>
    <col min="8" max="8" width="7" style="339" bestFit="1" customWidth="1"/>
    <col min="9" max="9" width="12.42578125" style="339" bestFit="1" customWidth="1"/>
    <col min="10" max="16384" width="11.42578125" style="339"/>
  </cols>
  <sheetData>
    <row r="2" spans="2:9" ht="11.25" thickBot="1" x14ac:dyDescent="0.2"/>
    <row r="3" spans="2:9" ht="18" customHeight="1" x14ac:dyDescent="0.15">
      <c r="B3" s="322" t="s">
        <v>4</v>
      </c>
      <c r="C3" s="323"/>
      <c r="D3" s="323"/>
      <c r="E3" s="323"/>
      <c r="F3" s="323"/>
      <c r="G3" s="323"/>
      <c r="H3" s="323"/>
      <c r="I3" s="324"/>
    </row>
    <row r="4" spans="2:9" ht="22.5" hidden="1" customHeight="1" x14ac:dyDescent="0.15">
      <c r="B4" s="325"/>
      <c r="C4" s="326"/>
      <c r="D4" s="326"/>
      <c r="E4" s="326"/>
      <c r="F4" s="326"/>
      <c r="G4" s="326"/>
      <c r="H4" s="326"/>
      <c r="I4" s="327"/>
    </row>
    <row r="5" spans="2:9" ht="22.5" customHeight="1" x14ac:dyDescent="0.15">
      <c r="B5" s="328" t="s">
        <v>5</v>
      </c>
      <c r="C5" s="329" t="s">
        <v>368</v>
      </c>
      <c r="D5" s="329" t="s">
        <v>341</v>
      </c>
      <c r="E5" s="329" t="s">
        <v>319</v>
      </c>
      <c r="F5" s="329" t="s">
        <v>301</v>
      </c>
      <c r="G5" s="329" t="s">
        <v>0</v>
      </c>
      <c r="H5" s="329" t="s">
        <v>2</v>
      </c>
      <c r="I5" s="330" t="s">
        <v>3</v>
      </c>
    </row>
    <row r="6" spans="2:9" ht="22.5" customHeight="1" x14ac:dyDescent="0.15">
      <c r="B6" s="331" t="s">
        <v>6</v>
      </c>
      <c r="C6" s="332">
        <v>2058.1190000000001</v>
      </c>
      <c r="D6" s="332">
        <v>1854.6489999999999</v>
      </c>
      <c r="E6" s="332">
        <v>1856.596</v>
      </c>
      <c r="F6" s="332">
        <v>1477.0840000000003</v>
      </c>
      <c r="G6" s="332">
        <v>1249.6589999999999</v>
      </c>
      <c r="H6" s="333">
        <v>0.10970809031789863</v>
      </c>
      <c r="I6" s="334">
        <v>0.64694448645590552</v>
      </c>
    </row>
    <row r="7" spans="2:9" ht="22.5" customHeight="1" x14ac:dyDescent="0.15">
      <c r="B7" s="331" t="s">
        <v>7</v>
      </c>
      <c r="C7" s="332">
        <v>692.899</v>
      </c>
      <c r="D7" s="332">
        <v>607.62900000000002</v>
      </c>
      <c r="E7" s="332">
        <v>588.2360000000001</v>
      </c>
      <c r="F7" s="332">
        <v>565.79500000000007</v>
      </c>
      <c r="G7" s="332">
        <v>513.64100000000008</v>
      </c>
      <c r="H7" s="333">
        <v>0.14033234095146874</v>
      </c>
      <c r="I7" s="334">
        <v>0.34899472588831482</v>
      </c>
    </row>
    <row r="8" spans="2:9" ht="22.5" customHeight="1" x14ac:dyDescent="0.15">
      <c r="B8" s="331" t="s">
        <v>9</v>
      </c>
      <c r="C8" s="332">
        <v>391.505</v>
      </c>
      <c r="D8" s="332">
        <v>336.33199999999999</v>
      </c>
      <c r="E8" s="332">
        <v>308.62300000000005</v>
      </c>
      <c r="F8" s="332">
        <v>251.62399999999997</v>
      </c>
      <c r="G8" s="332">
        <v>286.45499999999998</v>
      </c>
      <c r="H8" s="333">
        <v>0.16404326677211811</v>
      </c>
      <c r="I8" s="334">
        <v>0.36672426733692909</v>
      </c>
    </row>
    <row r="9" spans="2:9" ht="22.5" customHeight="1" x14ac:dyDescent="0.15">
      <c r="B9" s="331" t="s">
        <v>10</v>
      </c>
      <c r="C9" s="332">
        <v>1851.5450000000001</v>
      </c>
      <c r="D9" s="332">
        <v>1744.6790000000001</v>
      </c>
      <c r="E9" s="332">
        <v>1650.5479999999998</v>
      </c>
      <c r="F9" s="332">
        <v>1350.462</v>
      </c>
      <c r="G9" s="332">
        <v>1303.828</v>
      </c>
      <c r="H9" s="333">
        <v>6.1252528402072848E-2</v>
      </c>
      <c r="I9" s="334">
        <v>0.42008378405740654</v>
      </c>
    </row>
    <row r="10" spans="2:9" ht="22.5" customHeight="1" x14ac:dyDescent="0.15">
      <c r="B10" s="331" t="s">
        <v>325</v>
      </c>
      <c r="C10" s="332">
        <v>588.72</v>
      </c>
      <c r="D10" s="332">
        <v>379.959</v>
      </c>
      <c r="E10" s="332">
        <v>465.69500000000005</v>
      </c>
      <c r="F10" s="332">
        <v>406.36500000000001</v>
      </c>
      <c r="G10" s="332">
        <v>173.21</v>
      </c>
      <c r="H10" s="333">
        <v>0.54943033327280055</v>
      </c>
      <c r="I10" s="334">
        <v>2.3988799722879741</v>
      </c>
    </row>
    <row r="11" spans="2:9" ht="22.5" customHeight="1" x14ac:dyDescent="0.15">
      <c r="B11" s="331" t="s">
        <v>11</v>
      </c>
      <c r="C11" s="332">
        <v>430.87000000000006</v>
      </c>
      <c r="D11" s="332">
        <v>246.04599999999999</v>
      </c>
      <c r="E11" s="332">
        <v>394.12600000000009</v>
      </c>
      <c r="F11" s="332">
        <v>282.81499999999994</v>
      </c>
      <c r="G11" s="332">
        <v>100.41499999999999</v>
      </c>
      <c r="H11" s="333">
        <v>0.75117660925192875</v>
      </c>
      <c r="I11" s="334">
        <v>3.2908927949011613</v>
      </c>
    </row>
    <row r="12" spans="2:9" ht="22.5" customHeight="1" x14ac:dyDescent="0.15">
      <c r="B12" s="341" t="s">
        <v>12</v>
      </c>
      <c r="C12" s="344" t="s">
        <v>375</v>
      </c>
      <c r="D12" s="344" t="s">
        <v>360</v>
      </c>
      <c r="E12" s="344" t="s">
        <v>359</v>
      </c>
      <c r="F12" s="344" t="s">
        <v>361</v>
      </c>
      <c r="G12" s="344" t="s">
        <v>362</v>
      </c>
      <c r="H12" s="344" t="s">
        <v>2</v>
      </c>
      <c r="I12" s="345" t="s">
        <v>3</v>
      </c>
    </row>
    <row r="13" spans="2:9" ht="22.5" customHeight="1" x14ac:dyDescent="0.15">
      <c r="B13" s="331" t="s">
        <v>13</v>
      </c>
      <c r="C13" s="332">
        <v>65448.186000000002</v>
      </c>
      <c r="D13" s="332">
        <v>62973.190999999999</v>
      </c>
      <c r="E13" s="332">
        <v>51501.69</v>
      </c>
      <c r="F13" s="332">
        <v>42737.078999999998</v>
      </c>
      <c r="G13" s="332">
        <v>39289.377999999997</v>
      </c>
      <c r="H13" s="333">
        <v>3.9302359634276751E-2</v>
      </c>
      <c r="I13" s="334">
        <v>0.66579847611738741</v>
      </c>
    </row>
    <row r="14" spans="2:9" ht="22.5" customHeight="1" x14ac:dyDescent="0.15">
      <c r="B14" s="331" t="s">
        <v>354</v>
      </c>
      <c r="C14" s="332">
        <v>62339.205999999998</v>
      </c>
      <c r="D14" s="332">
        <v>58057.400999999998</v>
      </c>
      <c r="E14" s="332">
        <v>49510.188999999998</v>
      </c>
      <c r="F14" s="332">
        <v>41638.241000000002</v>
      </c>
      <c r="G14" s="332">
        <v>37881.557591318808</v>
      </c>
      <c r="H14" s="333">
        <v>7.3751234575588409E-2</v>
      </c>
      <c r="I14" s="334">
        <v>0.64563470891403019</v>
      </c>
    </row>
    <row r="15" spans="2:9" ht="22.5" customHeight="1" x14ac:dyDescent="0.15">
      <c r="B15" s="331" t="s">
        <v>355</v>
      </c>
      <c r="C15" s="332">
        <v>42298.137000000002</v>
      </c>
      <c r="D15" s="332">
        <v>39752.063000000002</v>
      </c>
      <c r="E15" s="332">
        <v>37155.019</v>
      </c>
      <c r="F15" s="332">
        <v>31603.609</v>
      </c>
      <c r="G15" s="332">
        <v>27256.13</v>
      </c>
      <c r="H15" s="333">
        <v>6.4048852005492263E-2</v>
      </c>
      <c r="I15" s="334">
        <v>0.55187611007138582</v>
      </c>
    </row>
    <row r="16" spans="2:9" ht="22.5" customHeight="1" x14ac:dyDescent="0.15">
      <c r="B16" s="331" t="s">
        <v>356</v>
      </c>
      <c r="C16" s="332">
        <v>2226.0130819800124</v>
      </c>
      <c r="D16" s="332">
        <v>1361.3213558800021</v>
      </c>
      <c r="E16" s="332">
        <v>1483.9193263099994</v>
      </c>
      <c r="F16" s="332">
        <v>1512.7902815799998</v>
      </c>
      <c r="G16" s="332">
        <v>2040.4407538799967</v>
      </c>
      <c r="H16" s="333">
        <v>0.63518560284470493</v>
      </c>
      <c r="I16" s="334">
        <v>9.0947177832603643E-2</v>
      </c>
    </row>
    <row r="17" spans="2:9" ht="22.5" customHeight="1" x14ac:dyDescent="0.15">
      <c r="B17" s="331" t="s">
        <v>109</v>
      </c>
      <c r="C17" s="332">
        <v>44524.150081980013</v>
      </c>
      <c r="D17" s="332">
        <v>41113.384355880007</v>
      </c>
      <c r="E17" s="332">
        <v>38638.938326310003</v>
      </c>
      <c r="F17" s="332">
        <v>33116.399281580001</v>
      </c>
      <c r="G17" s="332">
        <v>29296.570753879998</v>
      </c>
      <c r="H17" s="333">
        <v>8.2959984431741463E-2</v>
      </c>
      <c r="I17" s="334">
        <v>0.51977343887879091</v>
      </c>
    </row>
    <row r="18" spans="2:9" ht="22.5" customHeight="1" x14ac:dyDescent="0.15">
      <c r="B18" s="331" t="s">
        <v>15</v>
      </c>
      <c r="C18" s="332">
        <v>42837.606</v>
      </c>
      <c r="D18" s="332">
        <v>38847.258000000002</v>
      </c>
      <c r="E18" s="332">
        <v>35930.796999999999</v>
      </c>
      <c r="F18" s="332">
        <v>30428.133999999998</v>
      </c>
      <c r="G18" s="332">
        <v>27664.112000000001</v>
      </c>
      <c r="H18" s="333">
        <v>0.1027189100450796</v>
      </c>
      <c r="I18" s="334">
        <v>0.54849018829883267</v>
      </c>
    </row>
    <row r="19" spans="2:9" ht="22.5" customHeight="1" x14ac:dyDescent="0.15">
      <c r="B19" s="331" t="s">
        <v>288</v>
      </c>
      <c r="C19" s="332">
        <v>6642.875</v>
      </c>
      <c r="D19" s="332">
        <v>6212.0039999999999</v>
      </c>
      <c r="E19" s="332">
        <v>5870.9579999999996</v>
      </c>
      <c r="F19" s="332">
        <v>5476.8329999999996</v>
      </c>
      <c r="G19" s="332">
        <v>5194.018</v>
      </c>
      <c r="H19" s="333">
        <v>6.9361030675447077E-2</v>
      </c>
      <c r="I19" s="334">
        <v>0.27894724277043315</v>
      </c>
    </row>
    <row r="20" spans="2:9" ht="22.5" customHeight="1" x14ac:dyDescent="0.15">
      <c r="B20" s="331" t="s">
        <v>126</v>
      </c>
      <c r="C20" s="332">
        <v>6677.616</v>
      </c>
      <c r="D20" s="332">
        <v>6269.9070000000002</v>
      </c>
      <c r="E20" s="332">
        <v>5812.7439999999997</v>
      </c>
      <c r="F20" s="332">
        <v>5478.2330000000002</v>
      </c>
      <c r="G20" s="332">
        <v>4306.4179210819766</v>
      </c>
      <c r="H20" s="333">
        <v>6.5026323356949245E-2</v>
      </c>
      <c r="I20" s="334">
        <v>0.5506195920534962</v>
      </c>
    </row>
    <row r="21" spans="2:9" ht="22.5" customHeight="1" x14ac:dyDescent="0.15">
      <c r="B21" s="341" t="s">
        <v>16</v>
      </c>
      <c r="C21" s="342" t="s">
        <v>368</v>
      </c>
      <c r="D21" s="342" t="s">
        <v>341</v>
      </c>
      <c r="E21" s="342" t="s">
        <v>319</v>
      </c>
      <c r="F21" s="342" t="s">
        <v>301</v>
      </c>
      <c r="G21" s="342" t="s">
        <v>0</v>
      </c>
      <c r="H21" s="335"/>
      <c r="I21" s="343"/>
    </row>
    <row r="22" spans="2:9" ht="22.5" customHeight="1" x14ac:dyDescent="0.15">
      <c r="B22" s="272" t="s">
        <v>17</v>
      </c>
      <c r="C22" s="332"/>
      <c r="D22" s="332"/>
      <c r="E22" s="332"/>
      <c r="F22" s="332"/>
      <c r="G22" s="332"/>
      <c r="H22" s="332"/>
      <c r="I22" s="334"/>
    </row>
    <row r="23" spans="2:9" ht="22.5" customHeight="1" x14ac:dyDescent="0.15">
      <c r="B23" s="331" t="s">
        <v>18</v>
      </c>
      <c r="C23" s="333">
        <v>0.25809809968108388</v>
      </c>
      <c r="D23" s="333">
        <v>0.15696947339091313</v>
      </c>
      <c r="E23" s="333">
        <v>0.27121510942164329</v>
      </c>
      <c r="F23" s="333">
        <v>0.20650089180215586</v>
      </c>
      <c r="G23" s="333">
        <v>9.3270093000886428E-2</v>
      </c>
      <c r="H23" s="333"/>
      <c r="I23" s="334"/>
    </row>
    <row r="24" spans="2:9" ht="22.5" customHeight="1" x14ac:dyDescent="0.15">
      <c r="B24" s="331" t="s">
        <v>19</v>
      </c>
      <c r="C24" s="333">
        <v>2.7646807051087571E-2</v>
      </c>
      <c r="D24" s="333">
        <v>1.695191281469868E-2</v>
      </c>
      <c r="E24" s="333">
        <v>3.1842011348411546E-2</v>
      </c>
      <c r="F24" s="333">
        <v>2.7168774972986965E-2</v>
      </c>
      <c r="G24" s="333">
        <v>1.0603048700723094E-2</v>
      </c>
      <c r="H24" s="333"/>
      <c r="I24" s="334"/>
    </row>
    <row r="25" spans="2:9" ht="22.5" customHeight="1" x14ac:dyDescent="0.15">
      <c r="B25" s="331" t="s">
        <v>20</v>
      </c>
      <c r="C25" s="333">
        <v>0.19579724459310316</v>
      </c>
      <c r="D25" s="333">
        <v>0.18504194543037597</v>
      </c>
      <c r="E25" s="333">
        <v>0.2066473072303302</v>
      </c>
      <c r="F25" s="333">
        <v>0.20280769547601504</v>
      </c>
      <c r="G25" s="333">
        <v>0.20424280910622453</v>
      </c>
      <c r="H25" s="333"/>
      <c r="I25" s="334"/>
    </row>
    <row r="26" spans="2:9" ht="22.5" customHeight="1" x14ac:dyDescent="0.15">
      <c r="B26" s="331" t="s">
        <v>315</v>
      </c>
      <c r="C26" s="333">
        <v>0.17438375830410621</v>
      </c>
      <c r="D26" s="333">
        <v>0.17533869580518499</v>
      </c>
      <c r="E26" s="333">
        <v>0.20217977384474284</v>
      </c>
      <c r="F26" s="333">
        <v>0.18384306023869526</v>
      </c>
      <c r="G26" s="333">
        <v>0.18006481633796759</v>
      </c>
      <c r="H26" s="333"/>
      <c r="I26" s="334"/>
    </row>
    <row r="27" spans="2:9" ht="22.5" customHeight="1" x14ac:dyDescent="0.15">
      <c r="B27" s="331" t="s">
        <v>218</v>
      </c>
      <c r="C27" s="333">
        <v>0.25187003501976357</v>
      </c>
      <c r="D27" s="333">
        <v>0.24677514074365287</v>
      </c>
      <c r="E27" s="333">
        <v>0.2406038533527049</v>
      </c>
      <c r="F27" s="333">
        <v>0.27695962413828712</v>
      </c>
      <c r="G27" s="333">
        <v>0.29129529858787506</v>
      </c>
      <c r="H27" s="333"/>
      <c r="I27" s="334"/>
    </row>
    <row r="28" spans="2:9" ht="22.5" customHeight="1" x14ac:dyDescent="0.15">
      <c r="B28" s="331" t="s">
        <v>357</v>
      </c>
      <c r="C28" s="333">
        <v>0.37422746949169478</v>
      </c>
      <c r="D28" s="333">
        <v>0.3482755280484261</v>
      </c>
      <c r="E28" s="333">
        <v>0.35638830255163767</v>
      </c>
      <c r="F28" s="333">
        <v>0.41896402860650639</v>
      </c>
      <c r="G28" s="333">
        <v>0.39394843491626202</v>
      </c>
      <c r="H28" s="333"/>
      <c r="I28" s="334"/>
    </row>
    <row r="29" spans="2:9" ht="22.5" customHeight="1" x14ac:dyDescent="0.15">
      <c r="B29" s="331" t="s">
        <v>21</v>
      </c>
      <c r="C29" s="333">
        <v>0.67303994375900122</v>
      </c>
      <c r="D29" s="333">
        <v>0.70856296486424375</v>
      </c>
      <c r="E29" s="333">
        <v>0.67511714506354614</v>
      </c>
      <c r="F29" s="333">
        <v>0.66105824182440565</v>
      </c>
      <c r="G29" s="333">
        <v>0.73942494187035668</v>
      </c>
      <c r="H29" s="333"/>
      <c r="I29" s="334"/>
    </row>
    <row r="30" spans="2:9" ht="22.5" customHeight="1" x14ac:dyDescent="0.15">
      <c r="B30" s="272" t="s">
        <v>22</v>
      </c>
      <c r="C30" s="333"/>
      <c r="D30" s="333"/>
      <c r="E30" s="333"/>
      <c r="F30" s="333"/>
      <c r="G30" s="333"/>
      <c r="H30" s="333"/>
      <c r="I30" s="334"/>
    </row>
    <row r="31" spans="2:9" ht="22.5" customHeight="1" x14ac:dyDescent="0.15">
      <c r="B31" s="331" t="s">
        <v>23</v>
      </c>
      <c r="C31" s="333">
        <v>0.98740664919510213</v>
      </c>
      <c r="D31" s="333">
        <v>1.0229999999999999</v>
      </c>
      <c r="E31" s="333">
        <v>1.034</v>
      </c>
      <c r="F31" s="333">
        <v>1.0389999999999999</v>
      </c>
      <c r="G31" s="333">
        <v>0.98499999999999999</v>
      </c>
      <c r="H31" s="333"/>
      <c r="I31" s="334"/>
    </row>
    <row r="32" spans="2:9" ht="22.5" customHeight="1" x14ac:dyDescent="0.15">
      <c r="B32" s="331" t="s">
        <v>358</v>
      </c>
      <c r="C32" s="333">
        <v>1.2117</v>
      </c>
      <c r="D32" s="333">
        <v>1.2161</v>
      </c>
      <c r="E32" s="333">
        <v>1.204</v>
      </c>
      <c r="F32" s="333">
        <v>0.97099999999999997</v>
      </c>
      <c r="G32" s="333">
        <v>1.2949999999999999</v>
      </c>
      <c r="H32" s="333"/>
      <c r="I32" s="334"/>
    </row>
    <row r="33" spans="2:9" ht="22.5" customHeight="1" x14ac:dyDescent="0.15">
      <c r="B33" s="331" t="s">
        <v>329</v>
      </c>
      <c r="C33" s="333">
        <v>0.10149822945436562</v>
      </c>
      <c r="D33" s="333">
        <v>9.8645215548946855E-2</v>
      </c>
      <c r="E33" s="333">
        <v>0.11399544364466485</v>
      </c>
      <c r="F33" s="333">
        <v>0.12815178594681212</v>
      </c>
      <c r="G33" s="333">
        <v>0.13219903863074647</v>
      </c>
      <c r="H33" s="333"/>
      <c r="I33" s="334"/>
    </row>
    <row r="34" spans="2:9" ht="22.5" customHeight="1" x14ac:dyDescent="0.15">
      <c r="B34" s="331" t="s">
        <v>24</v>
      </c>
      <c r="C34" s="333">
        <v>0.11740357138542129</v>
      </c>
      <c r="D34" s="333">
        <v>0.12265044221896422</v>
      </c>
      <c r="E34" s="333">
        <v>0.12501491675307899</v>
      </c>
      <c r="F34" s="333">
        <v>0.12983667603946622</v>
      </c>
      <c r="G34" s="333">
        <v>0.14009672747601618</v>
      </c>
      <c r="H34" s="333"/>
      <c r="I34" s="334"/>
    </row>
    <row r="35" spans="2:9" ht="22.5" customHeight="1" x14ac:dyDescent="0.15">
      <c r="B35" s="331" t="s">
        <v>328</v>
      </c>
      <c r="C35" s="333">
        <v>0.90514436078459803</v>
      </c>
      <c r="D35" s="333">
        <v>0.85008451071280877</v>
      </c>
      <c r="E35" s="333">
        <v>0.9547057168487163</v>
      </c>
      <c r="F35" s="333">
        <v>1.052010439008729</v>
      </c>
      <c r="G35" s="333">
        <v>1.0267826902411319</v>
      </c>
      <c r="H35" s="333"/>
      <c r="I35" s="334"/>
    </row>
    <row r="36" spans="2:9" ht="22.5" customHeight="1" x14ac:dyDescent="0.15">
      <c r="B36" s="272" t="s">
        <v>25</v>
      </c>
      <c r="C36" s="333"/>
      <c r="D36" s="333"/>
      <c r="E36" s="333"/>
      <c r="F36" s="333"/>
      <c r="G36" s="333"/>
      <c r="H36" s="333"/>
      <c r="I36" s="334"/>
    </row>
    <row r="37" spans="2:9" ht="22.5" customHeight="1" x14ac:dyDescent="0.15">
      <c r="B37" s="331" t="s">
        <v>26</v>
      </c>
      <c r="C37" s="333">
        <v>2.9117828862651008E-2</v>
      </c>
      <c r="D37" s="333">
        <v>2.9000000000000001E-2</v>
      </c>
      <c r="E37" s="333">
        <v>2.6840931181165074E-2</v>
      </c>
      <c r="F37" s="333">
        <v>2.8870430876013573E-2</v>
      </c>
      <c r="G37" s="333">
        <v>2.9767488080374539E-2</v>
      </c>
      <c r="H37" s="333"/>
      <c r="I37" s="334"/>
    </row>
    <row r="38" spans="2:9" ht="22.5" customHeight="1" x14ac:dyDescent="0.15">
      <c r="B38" s="331" t="s">
        <v>27</v>
      </c>
      <c r="C38" s="333">
        <v>2.5717264262253438E-2</v>
      </c>
      <c r="D38" s="333">
        <v>2.4880779387201145E-2</v>
      </c>
      <c r="E38" s="333">
        <v>2.3549132838526766E-2</v>
      </c>
      <c r="F38" s="333">
        <v>2.5000000000000001E-2</v>
      </c>
      <c r="G38" s="333">
        <v>2.5041533069660657E-2</v>
      </c>
      <c r="H38" s="333"/>
      <c r="I38" s="334"/>
    </row>
    <row r="39" spans="2:9" ht="22.5" customHeight="1" x14ac:dyDescent="0.15">
      <c r="B39" s="331" t="s">
        <v>28</v>
      </c>
      <c r="C39" s="333">
        <v>0.88321366210241647</v>
      </c>
      <c r="D39" s="333">
        <v>0.8756337257144452</v>
      </c>
      <c r="E39" s="333">
        <v>0.87735901111552184</v>
      </c>
      <c r="F39" s="333">
        <v>0.84558936757210157</v>
      </c>
      <c r="G39" s="333">
        <v>0.841237695369074</v>
      </c>
      <c r="H39" s="333"/>
      <c r="I39" s="334"/>
    </row>
    <row r="40" spans="2:9" ht="22.5" customHeight="1" thickBot="1" x14ac:dyDescent="0.2">
      <c r="B40" s="336" t="s">
        <v>281</v>
      </c>
      <c r="C40" s="337">
        <v>4.1499230935792261E-2</v>
      </c>
      <c r="D40" s="337">
        <v>3.8202713469227434E-2</v>
      </c>
      <c r="E40" s="337">
        <v>3.8460709256837707E-2</v>
      </c>
      <c r="F40" s="337">
        <v>3.5610946335381997E-2</v>
      </c>
      <c r="G40" s="337">
        <v>5.0906093092637335E-2</v>
      </c>
      <c r="H40" s="337"/>
      <c r="I40" s="338"/>
    </row>
    <row r="41" spans="2:9" x14ac:dyDescent="0.15">
      <c r="D41" s="340"/>
      <c r="E41" s="340"/>
      <c r="F41" s="340"/>
      <c r="G41" s="3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36"/>
  <sheetViews>
    <sheetView showGridLines="0" workbookViewId="0">
      <selection activeCell="G22" sqref="G22"/>
    </sheetView>
  </sheetViews>
  <sheetFormatPr baseColWidth="10" defaultRowHeight="10.5" x14ac:dyDescent="0.25"/>
  <cols>
    <col min="1" max="2" width="2.85546875" style="27" customWidth="1"/>
    <col min="3" max="3" width="28.7109375" style="27" bestFit="1" customWidth="1"/>
    <col min="4" max="6" width="10.42578125" style="27" bestFit="1" customWidth="1"/>
    <col min="7" max="8" width="9.28515625" style="27" bestFit="1" customWidth="1"/>
    <col min="9" max="10" width="9" style="27" bestFit="1" customWidth="1"/>
    <col min="11" max="16384" width="11.42578125" style="27"/>
  </cols>
  <sheetData>
    <row r="1" spans="3:13" ht="11.25" thickBot="1" x14ac:dyDescent="0.3"/>
    <row r="2" spans="3:13" ht="12" customHeight="1" thickBot="1" x14ac:dyDescent="0.3">
      <c r="C2" s="71" t="s">
        <v>220</v>
      </c>
      <c r="D2" s="348"/>
      <c r="E2" s="348"/>
      <c r="F2" s="348"/>
      <c r="G2" s="348"/>
      <c r="H2" s="348"/>
      <c r="I2" s="354" t="s">
        <v>1</v>
      </c>
      <c r="J2" s="354"/>
      <c r="K2" s="25"/>
      <c r="L2" s="25"/>
      <c r="M2" s="379"/>
    </row>
    <row r="3" spans="3:13" ht="11.25" x14ac:dyDescent="0.25">
      <c r="C3" s="30"/>
      <c r="D3" s="13" t="s">
        <v>368</v>
      </c>
      <c r="E3" s="13" t="s">
        <v>341</v>
      </c>
      <c r="F3" s="13" t="s">
        <v>319</v>
      </c>
      <c r="G3" s="13" t="s">
        <v>301</v>
      </c>
      <c r="H3" s="13" t="s">
        <v>0</v>
      </c>
      <c r="I3" s="240" t="s">
        <v>2</v>
      </c>
      <c r="J3" s="380" t="s">
        <v>3</v>
      </c>
      <c r="K3" s="240" t="s">
        <v>369</v>
      </c>
      <c r="L3" s="13" t="s">
        <v>370</v>
      </c>
      <c r="M3" s="14" t="s">
        <v>1</v>
      </c>
    </row>
    <row r="4" spans="3:13" ht="14.25" x14ac:dyDescent="0.25">
      <c r="C4" s="30" t="s">
        <v>4</v>
      </c>
      <c r="D4" s="89"/>
      <c r="E4" s="89"/>
      <c r="F4" s="89"/>
      <c r="G4" s="89"/>
      <c r="H4" s="89"/>
      <c r="I4" s="38"/>
      <c r="J4" s="381"/>
      <c r="K4" s="89"/>
      <c r="L4" s="89"/>
      <c r="M4" s="90"/>
    </row>
    <row r="5" spans="3:13" x14ac:dyDescent="0.25">
      <c r="C5" s="152" t="s">
        <v>200</v>
      </c>
      <c r="D5" s="131"/>
      <c r="E5" s="131"/>
      <c r="F5" s="131"/>
      <c r="G5" s="131"/>
      <c r="H5" s="131"/>
      <c r="I5" s="52"/>
      <c r="J5" s="382"/>
      <c r="K5" s="48"/>
      <c r="L5" s="48"/>
      <c r="M5" s="49"/>
    </row>
    <row r="6" spans="3:13" ht="18.75" customHeight="1" x14ac:dyDescent="0.25">
      <c r="C6" s="101" t="s">
        <v>168</v>
      </c>
      <c r="D6" s="295">
        <v>3506.6130000000003</v>
      </c>
      <c r="E6" s="295">
        <v>3236.1570000000002</v>
      </c>
      <c r="F6" s="295">
        <v>3123.4969999999994</v>
      </c>
      <c r="G6" s="194">
        <v>2775.4560000000001</v>
      </c>
      <c r="H6" s="194">
        <v>2556.962</v>
      </c>
      <c r="I6" s="195">
        <v>8.3573201176580847E-2</v>
      </c>
      <c r="J6" s="383">
        <v>0.37139816704354622</v>
      </c>
      <c r="K6" s="384">
        <v>6742.77</v>
      </c>
      <c r="L6" s="384">
        <v>4895.6260000000002</v>
      </c>
      <c r="M6" s="196">
        <v>0.37730496569795169</v>
      </c>
    </row>
    <row r="7" spans="3:13" ht="18.75" customHeight="1" x14ac:dyDescent="0.25">
      <c r="C7" s="101" t="s">
        <v>201</v>
      </c>
      <c r="D7" s="296">
        <v>-1373.4159999999999</v>
      </c>
      <c r="E7" s="296">
        <v>-1308.338</v>
      </c>
      <c r="F7" s="296">
        <v>-1171.8979999999997</v>
      </c>
      <c r="G7" s="197">
        <v>-1209.0149999999999</v>
      </c>
      <c r="H7" s="197">
        <v>-1252.5520000000001</v>
      </c>
      <c r="I7" s="195">
        <v>4.9740969076798258E-2</v>
      </c>
      <c r="J7" s="383">
        <v>9.6494197446493013E-2</v>
      </c>
      <c r="K7" s="385">
        <v>-2681.7539999999999</v>
      </c>
      <c r="L7" s="385">
        <v>-2485.6120000000001</v>
      </c>
      <c r="M7" s="196">
        <v>7.8910948289596217E-2</v>
      </c>
    </row>
    <row r="8" spans="3:13" ht="18.75" customHeight="1" x14ac:dyDescent="0.25">
      <c r="C8" s="152" t="s">
        <v>202</v>
      </c>
      <c r="D8" s="297">
        <v>2133.1970000000006</v>
      </c>
      <c r="E8" s="297">
        <v>1927.819</v>
      </c>
      <c r="F8" s="297">
        <v>1951.5989999999997</v>
      </c>
      <c r="G8" s="198">
        <v>1566.4410000000003</v>
      </c>
      <c r="H8" s="198">
        <v>1304.4099999999999</v>
      </c>
      <c r="I8" s="201">
        <v>0.10653386028460177</v>
      </c>
      <c r="J8" s="386">
        <v>0.63537308054982766</v>
      </c>
      <c r="K8" s="387">
        <v>4061.0160000000005</v>
      </c>
      <c r="L8" s="387">
        <v>2410.0140000000001</v>
      </c>
      <c r="M8" s="199">
        <v>0.68505909094304029</v>
      </c>
    </row>
    <row r="9" spans="3:13" ht="18.75" customHeight="1" x14ac:dyDescent="0.25">
      <c r="C9" s="101" t="s">
        <v>203</v>
      </c>
      <c r="D9" s="197">
        <v>-396.02000000000004</v>
      </c>
      <c r="E9" s="197">
        <v>-342.59300000000002</v>
      </c>
      <c r="F9" s="197">
        <v>-316.67399999999998</v>
      </c>
      <c r="G9" s="197">
        <v>-261.37999999999994</v>
      </c>
      <c r="H9" s="197">
        <v>-295.93700000000001</v>
      </c>
      <c r="I9" s="195">
        <v>0.15594889562834036</v>
      </c>
      <c r="J9" s="383">
        <v>0.33819022291906742</v>
      </c>
      <c r="K9" s="384">
        <v>-738.61300000000006</v>
      </c>
      <c r="L9" s="384">
        <v>-479.58300000000003</v>
      </c>
      <c r="M9" s="196">
        <v>0.54011505829022299</v>
      </c>
    </row>
    <row r="10" spans="3:13" ht="18.75" customHeight="1" x14ac:dyDescent="0.25">
      <c r="C10" s="101" t="s">
        <v>204</v>
      </c>
      <c r="D10" s="295">
        <v>1192.6450000000002</v>
      </c>
      <c r="E10" s="197">
        <v>1094.4559999999999</v>
      </c>
      <c r="F10" s="197">
        <v>1030.5920000000001</v>
      </c>
      <c r="G10" s="197">
        <v>910.39699999999993</v>
      </c>
      <c r="H10" s="197">
        <v>813.06200000000001</v>
      </c>
      <c r="I10" s="195">
        <v>8.9714890319940066E-2</v>
      </c>
      <c r="J10" s="383">
        <v>0.46685615611109621</v>
      </c>
      <c r="K10" s="384">
        <v>2287.1010000000001</v>
      </c>
      <c r="L10" s="384">
        <v>1586.527</v>
      </c>
      <c r="M10" s="196">
        <v>0.44157710521157223</v>
      </c>
    </row>
    <row r="11" spans="3:13" ht="18.75" customHeight="1" x14ac:dyDescent="0.25">
      <c r="C11" s="101" t="s">
        <v>205</v>
      </c>
      <c r="D11" s="197">
        <v>-330.96699999999998</v>
      </c>
      <c r="E11" s="197">
        <v>-337.43200000000002</v>
      </c>
      <c r="F11" s="197">
        <v>-313.06000000000006</v>
      </c>
      <c r="G11" s="197">
        <v>-274.97400000000005</v>
      </c>
      <c r="H11" s="197">
        <v>-257.71699999999998</v>
      </c>
      <c r="I11" s="195">
        <v>-1.9159415823040038E-2</v>
      </c>
      <c r="J11" s="383">
        <v>0.28422649650585718</v>
      </c>
      <c r="K11" s="384">
        <v>-668.399</v>
      </c>
      <c r="L11" s="384">
        <v>-492.62599999999998</v>
      </c>
      <c r="M11" s="196">
        <v>0.35680820744337494</v>
      </c>
    </row>
    <row r="12" spans="3:13" ht="18.75" customHeight="1" x14ac:dyDescent="0.25">
      <c r="C12" s="152" t="s">
        <v>86</v>
      </c>
      <c r="D12" s="200">
        <v>861.67800000000034</v>
      </c>
      <c r="E12" s="200">
        <v>757.02399999999989</v>
      </c>
      <c r="F12" s="200">
        <v>717.53200000000004</v>
      </c>
      <c r="G12" s="200">
        <v>635.42299999999989</v>
      </c>
      <c r="H12" s="200">
        <v>555.34500000000003</v>
      </c>
      <c r="I12" s="201">
        <v>0.13824396584520504</v>
      </c>
      <c r="J12" s="386">
        <v>0.5516084596061912</v>
      </c>
      <c r="K12" s="387">
        <v>1618.7020000000002</v>
      </c>
      <c r="L12" s="387">
        <v>1093.9010000000001</v>
      </c>
      <c r="M12" s="199">
        <v>0.47975182397675842</v>
      </c>
    </row>
    <row r="13" spans="3:13" ht="18.75" customHeight="1" x14ac:dyDescent="0.25">
      <c r="C13" s="101" t="s">
        <v>206</v>
      </c>
      <c r="D13" s="295">
        <v>112.76700000000001</v>
      </c>
      <c r="E13" s="197">
        <v>109.98399999999999</v>
      </c>
      <c r="F13" s="197">
        <v>129.89800000000002</v>
      </c>
      <c r="G13" s="197">
        <v>193.96500000000003</v>
      </c>
      <c r="H13" s="197">
        <v>164.357</v>
      </c>
      <c r="I13" s="195">
        <v>2.5303680535350814E-2</v>
      </c>
      <c r="J13" s="383">
        <v>-0.31388988604075274</v>
      </c>
      <c r="K13" s="384">
        <v>222.751</v>
      </c>
      <c r="L13" s="384">
        <v>282.27999999999997</v>
      </c>
      <c r="M13" s="196">
        <v>-0.21088635397477673</v>
      </c>
    </row>
    <row r="14" spans="3:13" ht="18.75" customHeight="1" x14ac:dyDescent="0.25">
      <c r="C14" s="101" t="s">
        <v>10</v>
      </c>
      <c r="D14" s="197">
        <v>-2020.7509999999997</v>
      </c>
      <c r="E14" s="197">
        <v>-1886.1010000000001</v>
      </c>
      <c r="F14" s="197">
        <v>-1805.7569999999996</v>
      </c>
      <c r="G14" s="197">
        <v>-1496.2780000000002</v>
      </c>
      <c r="H14" s="197">
        <v>-1458.6590000000001</v>
      </c>
      <c r="I14" s="195">
        <v>7.1390662536099381E-2</v>
      </c>
      <c r="J14" s="383">
        <v>0.38534846046951321</v>
      </c>
      <c r="K14" s="384">
        <v>-3906.8519999999999</v>
      </c>
      <c r="L14" s="384">
        <v>-2758.2460000000001</v>
      </c>
      <c r="M14" s="196">
        <v>0.41642623609351737</v>
      </c>
    </row>
    <row r="15" spans="3:13" ht="21" x14ac:dyDescent="0.25">
      <c r="C15" s="151" t="s">
        <v>207</v>
      </c>
      <c r="D15" s="198">
        <v>690.87099999999987</v>
      </c>
      <c r="E15" s="198">
        <v>566.13300000000004</v>
      </c>
      <c r="F15" s="198">
        <v>676.59799999999996</v>
      </c>
      <c r="G15" s="198">
        <v>638.17100000000005</v>
      </c>
      <c r="H15" s="198">
        <v>269.51599999999985</v>
      </c>
      <c r="I15" s="201">
        <v>0.2203333845580453</v>
      </c>
      <c r="J15" s="386">
        <v>1.5633765713352834</v>
      </c>
      <c r="K15" s="387">
        <v>1257.0039999999999</v>
      </c>
      <c r="L15" s="387">
        <v>548.36599999999999</v>
      </c>
      <c r="M15" s="199">
        <v>1.2922719497561848</v>
      </c>
    </row>
    <row r="16" spans="3:13" ht="18.75" customHeight="1" x14ac:dyDescent="0.25">
      <c r="C16" s="101" t="s">
        <v>208</v>
      </c>
      <c r="D16" s="295">
        <v>190.774</v>
      </c>
      <c r="E16" s="194">
        <v>75.968000000000004</v>
      </c>
      <c r="F16" s="194">
        <v>150.43700000000001</v>
      </c>
      <c r="G16" s="194">
        <v>97.346000000000004</v>
      </c>
      <c r="H16" s="194">
        <v>108.214</v>
      </c>
      <c r="I16" s="195">
        <v>1.5112415754001685</v>
      </c>
      <c r="J16" s="383">
        <v>0.76293270741308894</v>
      </c>
      <c r="K16" s="384">
        <v>266.74200000000002</v>
      </c>
      <c r="L16" s="384">
        <v>182.101</v>
      </c>
      <c r="M16" s="196">
        <v>0.46480249971169862</v>
      </c>
    </row>
    <row r="17" spans="3:13" ht="18.75" customHeight="1" x14ac:dyDescent="0.25">
      <c r="C17" s="101" t="s">
        <v>209</v>
      </c>
      <c r="D17" s="197">
        <v>-87.626999999999995</v>
      </c>
      <c r="E17" s="197">
        <v>-70.120999999999995</v>
      </c>
      <c r="F17" s="197">
        <v>-150.173</v>
      </c>
      <c r="G17" s="197">
        <v>-103.46400000000003</v>
      </c>
      <c r="H17" s="197">
        <v>-96.117999999999995</v>
      </c>
      <c r="I17" s="195">
        <v>0.24965416922177375</v>
      </c>
      <c r="J17" s="383">
        <v>-8.8339332903306311E-2</v>
      </c>
      <c r="K17" s="384">
        <v>-157.74799999999999</v>
      </c>
      <c r="L17" s="384">
        <v>-205.309</v>
      </c>
      <c r="M17" s="196">
        <v>-0.23165569945789033</v>
      </c>
    </row>
    <row r="18" spans="3:13" ht="18.75" customHeight="1" x14ac:dyDescent="0.25">
      <c r="C18" s="31" t="s">
        <v>210</v>
      </c>
      <c r="D18" s="197">
        <v>-0.58099999999999952</v>
      </c>
      <c r="E18" s="197">
        <v>-4.3410000000000002</v>
      </c>
      <c r="F18" s="197">
        <v>-7.5579999999999998</v>
      </c>
      <c r="G18" s="197">
        <v>-7.7190000000000003</v>
      </c>
      <c r="H18" s="197">
        <v>-2.84</v>
      </c>
      <c r="I18" s="195">
        <v>-0.86615987099746616</v>
      </c>
      <c r="J18" s="383">
        <v>-0.79542253521126782</v>
      </c>
      <c r="K18" s="384">
        <v>-4.9219999999999997</v>
      </c>
      <c r="L18" s="384">
        <v>-6.8890000000000002</v>
      </c>
      <c r="M18" s="196">
        <v>-0.28552765277979397</v>
      </c>
    </row>
    <row r="19" spans="3:13" ht="18.75" customHeight="1" x14ac:dyDescent="0.25">
      <c r="C19" s="152" t="s">
        <v>211</v>
      </c>
      <c r="D19" s="198">
        <v>793.43700000000001</v>
      </c>
      <c r="E19" s="198">
        <v>567.63900000000001</v>
      </c>
      <c r="F19" s="198">
        <v>669.30400000000043</v>
      </c>
      <c r="G19" s="198">
        <v>624.33400000000017</v>
      </c>
      <c r="H19" s="198">
        <v>278.77199999999988</v>
      </c>
      <c r="I19" s="201">
        <v>0.39778450740699633</v>
      </c>
      <c r="J19" s="386">
        <v>1.8461861306013527</v>
      </c>
      <c r="K19" s="387">
        <v>1361.076</v>
      </c>
      <c r="L19" s="387">
        <v>518.26900000000001</v>
      </c>
      <c r="M19" s="199">
        <v>1.6261960487700402</v>
      </c>
    </row>
    <row r="20" spans="3:13" ht="18.75" customHeight="1" x14ac:dyDescent="0.25">
      <c r="C20" s="80" t="s">
        <v>212</v>
      </c>
      <c r="D20" s="197">
        <v>-213.72900000000001</v>
      </c>
      <c r="E20" s="197">
        <v>-185.761</v>
      </c>
      <c r="F20" s="197">
        <v>-137.04399999999998</v>
      </c>
      <c r="G20" s="197">
        <v>-187.88800000000003</v>
      </c>
      <c r="H20" s="197">
        <v>-110.85</v>
      </c>
      <c r="I20" s="195">
        <v>0.15055905168469175</v>
      </c>
      <c r="J20" s="383">
        <v>0.92809201623815984</v>
      </c>
      <c r="K20" s="384">
        <v>-399.49</v>
      </c>
      <c r="L20" s="384">
        <v>-175.67099999999999</v>
      </c>
      <c r="M20" s="196">
        <v>1.2740805255278334</v>
      </c>
    </row>
    <row r="21" spans="3:13" ht="22.5" customHeight="1" x14ac:dyDescent="0.25">
      <c r="C21" s="81" t="s">
        <v>217</v>
      </c>
      <c r="D21" s="202">
        <v>579.70800000000008</v>
      </c>
      <c r="E21" s="202">
        <v>381.87799999999999</v>
      </c>
      <c r="F21" s="202">
        <v>532.26000000000045</v>
      </c>
      <c r="G21" s="202">
        <v>436.44600000000014</v>
      </c>
      <c r="H21" s="202">
        <v>167.92199999999988</v>
      </c>
      <c r="I21" s="203">
        <v>0.51804503008814362</v>
      </c>
      <c r="J21" s="388">
        <v>2.4522456854968406</v>
      </c>
      <c r="K21" s="389">
        <v>961.58600000000001</v>
      </c>
      <c r="L21" s="389">
        <v>342.59800000000001</v>
      </c>
      <c r="M21" s="204">
        <v>1.8067472664755777</v>
      </c>
    </row>
    <row r="22" spans="3:13" x14ac:dyDescent="0.25">
      <c r="C22" s="252" t="s">
        <v>18</v>
      </c>
      <c r="D22" s="253">
        <v>0.31198130207235009</v>
      </c>
      <c r="E22" s="253">
        <v>0.21793641285670204</v>
      </c>
      <c r="F22" s="253">
        <v>0.31273069347900906</v>
      </c>
      <c r="G22" s="253">
        <v>0.28552278982443396</v>
      </c>
      <c r="H22" s="253">
        <v>0.155973714653138</v>
      </c>
      <c r="I22" s="253"/>
      <c r="J22" s="390"/>
      <c r="K22" s="253">
        <v>0.26633272547696485</v>
      </c>
      <c r="L22" s="253">
        <v>0.19999046058479367</v>
      </c>
      <c r="M22" s="204"/>
    </row>
    <row r="23" spans="3:13" ht="11.25" thickBot="1" x14ac:dyDescent="0.3">
      <c r="C23" s="168" t="s">
        <v>19</v>
      </c>
      <c r="D23" s="205">
        <v>3.6406659013401933E-2</v>
      </c>
      <c r="E23" s="205">
        <v>2.5638638309491799E-2</v>
      </c>
      <c r="F23" s="205">
        <v>4.1403735161410785E-2</v>
      </c>
      <c r="G23" s="205">
        <v>4.0435746951800688E-2</v>
      </c>
      <c r="H23" s="205">
        <v>1.7731266682495878E-2</v>
      </c>
      <c r="I23" s="205"/>
      <c r="J23" s="391"/>
      <c r="K23" s="205">
        <v>3.1279317011961669E-2</v>
      </c>
      <c r="L23" s="205">
        <v>1.9181180473812322E-2</v>
      </c>
      <c r="M23" s="392"/>
    </row>
    <row r="25" spans="3:13" ht="16.5" customHeight="1" x14ac:dyDescent="0.25"/>
    <row r="26" spans="3:13" ht="16.5" customHeight="1" x14ac:dyDescent="0.25"/>
    <row r="27" spans="3:13" ht="16.5" customHeight="1" x14ac:dyDescent="0.25">
      <c r="D27" s="145"/>
      <c r="E27" s="145"/>
      <c r="F27" s="145"/>
      <c r="G27" s="145"/>
      <c r="H27" s="145"/>
    </row>
    <row r="28" spans="3:13" s="28" customFormat="1" ht="26.25" customHeight="1" x14ac:dyDescent="0.25">
      <c r="D28" s="218"/>
      <c r="E28" s="218"/>
      <c r="I28" s="27"/>
      <c r="J28" s="27"/>
      <c r="K28" s="27"/>
    </row>
    <row r="29" spans="3:13" ht="16.5" customHeight="1" x14ac:dyDescent="0.25">
      <c r="D29" s="145"/>
      <c r="E29" s="145"/>
    </row>
    <row r="30" spans="3:13" ht="16.5" customHeight="1" x14ac:dyDescent="0.25"/>
    <row r="31" spans="3:13" ht="22.5" customHeight="1" x14ac:dyDescent="0.25"/>
    <row r="32" spans="3:13" s="28" customFormat="1" ht="16.5" customHeight="1" x14ac:dyDescent="0.25"/>
    <row r="33" spans="8:8" ht="16.5" customHeight="1" x14ac:dyDescent="0.25"/>
    <row r="35" spans="8:8" ht="16.5" customHeight="1" x14ac:dyDescent="0.25"/>
    <row r="36" spans="8:8" x14ac:dyDescent="0.25">
      <c r="H36" s="75"/>
    </row>
  </sheetData>
  <mergeCells count="1">
    <mergeCell ref="I2:J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showGridLines="0" workbookViewId="0">
      <selection activeCell="B17" sqref="B17"/>
    </sheetView>
  </sheetViews>
  <sheetFormatPr baseColWidth="10" defaultRowHeight="15" x14ac:dyDescent="0.25"/>
  <cols>
    <col min="2" max="2" width="47" bestFit="1" customWidth="1"/>
    <col min="3" max="3" width="7" bestFit="1" customWidth="1"/>
    <col min="4" max="4" width="8" bestFit="1" customWidth="1"/>
    <col min="5" max="7" width="7" bestFit="1" customWidth="1"/>
  </cols>
  <sheetData>
    <row r="2" spans="2:7" ht="15.75" thickBot="1" x14ac:dyDescent="0.3"/>
    <row r="3" spans="2:7" ht="15.75" thickBot="1" x14ac:dyDescent="0.3">
      <c r="B3" s="71" t="s">
        <v>342</v>
      </c>
      <c r="C3" s="307" t="s">
        <v>368</v>
      </c>
      <c r="D3" s="307" t="s">
        <v>341</v>
      </c>
      <c r="E3" s="307" t="s">
        <v>319</v>
      </c>
      <c r="F3" s="307" t="s">
        <v>301</v>
      </c>
      <c r="G3" s="308" t="s">
        <v>0</v>
      </c>
    </row>
    <row r="4" spans="2:7" x14ac:dyDescent="0.25">
      <c r="B4" s="309" t="s">
        <v>347</v>
      </c>
      <c r="C4" s="310">
        <v>0.1979030757990575</v>
      </c>
      <c r="D4" s="310">
        <v>0.18684018540281253</v>
      </c>
      <c r="E4" s="310">
        <v>0.20845936334555312</v>
      </c>
      <c r="F4" s="310">
        <v>0.1999207974890144</v>
      </c>
      <c r="G4" s="311">
        <v>0.2026088731184921</v>
      </c>
    </row>
    <row r="5" spans="2:7" x14ac:dyDescent="0.25">
      <c r="B5" s="79" t="s">
        <v>343</v>
      </c>
      <c r="C5" s="44">
        <v>0.21886514406934809</v>
      </c>
      <c r="D5" s="44">
        <v>0.22144659429006594</v>
      </c>
      <c r="E5" s="44">
        <v>0.24079784191328599</v>
      </c>
      <c r="F5" s="44">
        <v>0.22389111098071052</v>
      </c>
      <c r="G5" s="45">
        <v>0.21111755456404652</v>
      </c>
    </row>
    <row r="6" spans="2:7" x14ac:dyDescent="0.25">
      <c r="B6" s="79" t="s">
        <v>344</v>
      </c>
      <c r="C6" s="44">
        <v>0.10074814361190604</v>
      </c>
      <c r="D6" s="44">
        <v>9.6294924062562074E-3</v>
      </c>
      <c r="E6" s="44">
        <v>2.0683974156341104E-2</v>
      </c>
      <c r="F6" s="44">
        <v>4.0557487290500335E-2</v>
      </c>
      <c r="G6" s="45">
        <v>7.6151040523615404E-2</v>
      </c>
    </row>
    <row r="7" spans="2:7" x14ac:dyDescent="0.25">
      <c r="B7" s="309" t="s">
        <v>346</v>
      </c>
      <c r="C7" s="312">
        <v>0.20213172560951728</v>
      </c>
      <c r="D7" s="312">
        <v>0.20039712033698678</v>
      </c>
      <c r="E7" s="312">
        <v>0.20898771680565009</v>
      </c>
      <c r="F7" s="312">
        <v>0.21482689394933957</v>
      </c>
      <c r="G7" s="313">
        <v>0.2003783772790026</v>
      </c>
    </row>
    <row r="8" spans="2:7" x14ac:dyDescent="0.25">
      <c r="B8" s="79" t="s">
        <v>343</v>
      </c>
      <c r="C8" s="44">
        <v>0.23912404102184928</v>
      </c>
      <c r="D8" s="44">
        <v>0.23431496302131388</v>
      </c>
      <c r="E8" s="44">
        <v>0.24172064273722743</v>
      </c>
      <c r="F8" s="44">
        <v>0.23902779531068655</v>
      </c>
      <c r="G8" s="45">
        <v>0.21257576574025921</v>
      </c>
    </row>
    <row r="9" spans="2:7" x14ac:dyDescent="0.25">
      <c r="B9" s="79" t="s">
        <v>344</v>
      </c>
      <c r="C9" s="44">
        <v>2.9945186103973086E-2</v>
      </c>
      <c r="D9" s="44">
        <v>2.5702211167858945E-2</v>
      </c>
      <c r="E9" s="44">
        <v>2.2264414395132145E-2</v>
      </c>
      <c r="F9" s="44">
        <v>1.7931358948733E-2</v>
      </c>
      <c r="G9" s="45">
        <v>-2.2635108582945169E-2</v>
      </c>
    </row>
    <row r="10" spans="2:7" x14ac:dyDescent="0.25">
      <c r="B10" s="309" t="s">
        <v>345</v>
      </c>
      <c r="C10" s="312">
        <v>0.25053296418966103</v>
      </c>
      <c r="D10" s="312">
        <v>0.24546827732725379</v>
      </c>
      <c r="E10" s="312">
        <v>0.25182499211779791</v>
      </c>
      <c r="F10" s="312">
        <v>0.24949269393689555</v>
      </c>
      <c r="G10" s="313">
        <v>0.21510135527888888</v>
      </c>
    </row>
    <row r="11" spans="2:7" x14ac:dyDescent="0.25">
      <c r="B11" s="79" t="s">
        <v>343</v>
      </c>
      <c r="C11" s="44">
        <v>0.23912404102184928</v>
      </c>
      <c r="D11" s="44">
        <v>0.23431496302131388</v>
      </c>
      <c r="E11" s="44">
        <v>0.24172064273722743</v>
      </c>
      <c r="F11" s="44">
        <v>0.23902779531068655</v>
      </c>
      <c r="G11" s="45">
        <v>0.21257576574025921</v>
      </c>
    </row>
    <row r="12" spans="2:7" x14ac:dyDescent="0.25">
      <c r="B12" s="79" t="s">
        <v>344</v>
      </c>
      <c r="C12" s="44">
        <v>9.6730835658942627E-3</v>
      </c>
      <c r="D12" s="44">
        <v>-4.1902512360768524E-3</v>
      </c>
      <c r="E12" s="44">
        <v>-1.6295269527312972E-2</v>
      </c>
      <c r="F12" s="44">
        <v>-2.6674520845766245E-2</v>
      </c>
      <c r="G12" s="45">
        <v>-6.9866323308720779E-2</v>
      </c>
    </row>
    <row r="13" spans="2:7" x14ac:dyDescent="0.25">
      <c r="B13" s="309" t="s">
        <v>58</v>
      </c>
      <c r="C13" s="312">
        <v>0.18721358028681306</v>
      </c>
      <c r="D13" s="312">
        <v>0.10333698536235013</v>
      </c>
      <c r="E13" s="312">
        <v>0.22048487556513663</v>
      </c>
      <c r="F13" s="312">
        <v>8.5343628614335698E-2</v>
      </c>
      <c r="G13" s="313">
        <v>0.20638311274687809</v>
      </c>
    </row>
    <row r="14" spans="2:7" x14ac:dyDescent="0.25">
      <c r="B14" s="314" t="s">
        <v>343</v>
      </c>
      <c r="C14" s="44">
        <v>0.14997317609165939</v>
      </c>
      <c r="D14" s="44">
        <v>0.15849748592218194</v>
      </c>
      <c r="E14" s="44">
        <v>0.26788194527358317</v>
      </c>
      <c r="F14" s="44">
        <v>9.7184319931294019E-2</v>
      </c>
      <c r="G14" s="45">
        <v>0.15927284493495142</v>
      </c>
    </row>
    <row r="15" spans="2:7" ht="15.75" thickBot="1" x14ac:dyDescent="0.3">
      <c r="B15" s="315" t="s">
        <v>344</v>
      </c>
      <c r="C15" s="135">
        <v>0.34920750185524269</v>
      </c>
      <c r="D15" s="135">
        <v>-8.7330947122233035E-2</v>
      </c>
      <c r="E15" s="135">
        <v>1.0786931518652784E-2</v>
      </c>
      <c r="F15" s="135">
        <v>0.1131837707126627</v>
      </c>
      <c r="G15" s="136">
        <v>0.59925552180102271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5"/>
  <sheetViews>
    <sheetView showGridLines="0" zoomScaleNormal="100" workbookViewId="0">
      <selection activeCell="E24" sqref="E24"/>
    </sheetView>
  </sheetViews>
  <sheetFormatPr baseColWidth="10" defaultRowHeight="14.25" x14ac:dyDescent="0.25"/>
  <cols>
    <col min="1" max="1" width="11.42578125" style="34"/>
    <col min="2" max="2" width="45.5703125" style="70" bestFit="1" customWidth="1"/>
    <col min="3" max="7" width="10.140625" style="34" bestFit="1" customWidth="1"/>
    <col min="8" max="9" width="9" style="34" bestFit="1" customWidth="1"/>
    <col min="10" max="16384" width="11.42578125" style="34"/>
  </cols>
  <sheetData>
    <row r="1" spans="2:9" ht="15" thickBot="1" x14ac:dyDescent="0.3"/>
    <row r="2" spans="2:9" s="36" customFormat="1" ht="12" customHeight="1" thickBot="1" x14ac:dyDescent="0.3">
      <c r="B2" s="275" t="s">
        <v>42</v>
      </c>
      <c r="C2" s="276"/>
      <c r="D2" s="276"/>
      <c r="E2" s="276"/>
      <c r="F2" s="276"/>
      <c r="G2" s="276"/>
      <c r="H2" s="356" t="s">
        <v>1</v>
      </c>
      <c r="I2" s="357"/>
    </row>
    <row r="3" spans="2:9" s="36" customFormat="1" ht="11.25" x14ac:dyDescent="0.25">
      <c r="B3" s="277" t="s">
        <v>4</v>
      </c>
      <c r="C3" s="278" t="s">
        <v>368</v>
      </c>
      <c r="D3" s="278" t="s">
        <v>341</v>
      </c>
      <c r="E3" s="278" t="s">
        <v>319</v>
      </c>
      <c r="F3" s="278" t="s">
        <v>301</v>
      </c>
      <c r="G3" s="278" t="s">
        <v>0</v>
      </c>
      <c r="H3" s="278" t="s">
        <v>2</v>
      </c>
      <c r="I3" s="279" t="s">
        <v>3</v>
      </c>
    </row>
    <row r="4" spans="2:9" ht="6.75" customHeight="1" x14ac:dyDescent="0.25">
      <c r="B4" s="280"/>
      <c r="C4" s="216"/>
      <c r="D4" s="216"/>
      <c r="E4" s="216"/>
      <c r="F4" s="216"/>
      <c r="G4" s="216"/>
      <c r="H4" s="216"/>
      <c r="I4" s="281"/>
    </row>
    <row r="5" spans="2:9" s="27" customFormat="1" ht="12" customHeight="1" x14ac:dyDescent="0.25">
      <c r="B5" s="282" t="s">
        <v>43</v>
      </c>
      <c r="C5" s="217"/>
      <c r="D5" s="217"/>
      <c r="E5" s="217"/>
      <c r="F5" s="217"/>
      <c r="G5" s="217"/>
      <c r="H5" s="217"/>
      <c r="I5" s="283"/>
    </row>
    <row r="6" spans="2:9" s="27" customFormat="1" ht="18" customHeight="1" x14ac:dyDescent="0.25">
      <c r="B6" s="286" t="s">
        <v>376</v>
      </c>
      <c r="C6" s="285">
        <v>0</v>
      </c>
      <c r="D6" s="285">
        <v>0</v>
      </c>
      <c r="E6" s="285">
        <v>0</v>
      </c>
      <c r="F6" s="285">
        <v>0</v>
      </c>
      <c r="G6" s="285">
        <v>0</v>
      </c>
      <c r="H6" s="138" t="s">
        <v>367</v>
      </c>
      <c r="I6" s="144" t="s">
        <v>367</v>
      </c>
    </row>
    <row r="7" spans="2:9" s="27" customFormat="1" ht="18" customHeight="1" x14ac:dyDescent="0.25">
      <c r="B7" s="284" t="s">
        <v>44</v>
      </c>
      <c r="C7" s="285">
        <v>23.640245530000016</v>
      </c>
      <c r="D7" s="285">
        <v>27.783000000000001</v>
      </c>
      <c r="E7" s="285">
        <v>23.055</v>
      </c>
      <c r="F7" s="285">
        <v>20.242999999999999</v>
      </c>
      <c r="G7" s="285">
        <v>14.983000000000001</v>
      </c>
      <c r="H7" s="189">
        <v>-0.14911112802793025</v>
      </c>
      <c r="I7" s="190">
        <v>0.57780454715344165</v>
      </c>
    </row>
    <row r="8" spans="2:9" s="27" customFormat="1" ht="18" customHeight="1" x14ac:dyDescent="0.25">
      <c r="B8" s="284" t="s">
        <v>45</v>
      </c>
      <c r="C8" s="285">
        <v>257.46186896</v>
      </c>
      <c r="D8" s="285">
        <v>255.44399999999999</v>
      </c>
      <c r="E8" s="285">
        <v>255.94900000000001</v>
      </c>
      <c r="F8" s="285">
        <v>273.226</v>
      </c>
      <c r="G8" s="285">
        <v>253.536</v>
      </c>
      <c r="H8" s="189">
        <v>7.8994572587338663E-3</v>
      </c>
      <c r="I8" s="190">
        <v>1.5484463587025044E-2</v>
      </c>
    </row>
    <row r="9" spans="2:9" s="27" customFormat="1" ht="18" customHeight="1" x14ac:dyDescent="0.25">
      <c r="B9" s="284" t="s">
        <v>46</v>
      </c>
      <c r="C9" s="285">
        <v>266.72814607000004</v>
      </c>
      <c r="D9" s="285">
        <v>268.32900000000001</v>
      </c>
      <c r="E9" s="285">
        <v>284.44200000000001</v>
      </c>
      <c r="F9" s="285">
        <v>306.13499999999999</v>
      </c>
      <c r="G9" s="285">
        <v>258.69799999999998</v>
      </c>
      <c r="H9" s="189">
        <v>-5.9660116126097895E-3</v>
      </c>
      <c r="I9" s="190">
        <v>3.1040619061608821E-2</v>
      </c>
    </row>
    <row r="10" spans="2:9" s="27" customFormat="1" ht="18" customHeight="1" x14ac:dyDescent="0.25">
      <c r="B10" s="284" t="s">
        <v>47</v>
      </c>
      <c r="C10" s="285">
        <v>13.506336109999996</v>
      </c>
      <c r="D10" s="285">
        <v>5.1479999999999997</v>
      </c>
      <c r="E10" s="285">
        <v>3.1440000000000001</v>
      </c>
      <c r="F10" s="285">
        <v>1.7050000000000001</v>
      </c>
      <c r="G10" s="285">
        <v>2.0409999999999999</v>
      </c>
      <c r="H10" s="189">
        <v>1.6236084129759125</v>
      </c>
      <c r="I10" s="190">
        <v>5.6175091180793713</v>
      </c>
    </row>
    <row r="11" spans="2:9" s="27" customFormat="1" ht="18" customHeight="1" x14ac:dyDescent="0.25">
      <c r="B11" s="284" t="s">
        <v>48</v>
      </c>
      <c r="C11" s="285">
        <v>5.5601986200000013</v>
      </c>
      <c r="D11" s="285">
        <v>3.5910000000000002</v>
      </c>
      <c r="E11" s="285">
        <v>3.53</v>
      </c>
      <c r="F11" s="285">
        <v>4.0250000000000004</v>
      </c>
      <c r="G11" s="285">
        <v>4.3099999999999996</v>
      </c>
      <c r="H11" s="189">
        <v>0.54837054302422761</v>
      </c>
      <c r="I11" s="190">
        <v>0.29006928538283105</v>
      </c>
    </row>
    <row r="12" spans="2:9" s="27" customFormat="1" ht="18" customHeight="1" x14ac:dyDescent="0.25">
      <c r="B12" s="284" t="s">
        <v>49</v>
      </c>
      <c r="C12" s="346">
        <v>1330.0138671999998</v>
      </c>
      <c r="D12" s="346">
        <v>1270.5619999999999</v>
      </c>
      <c r="E12" s="346">
        <v>1149.357</v>
      </c>
      <c r="F12" s="346">
        <v>973.274</v>
      </c>
      <c r="G12" s="285">
        <v>789.10500000000002</v>
      </c>
      <c r="H12" s="189">
        <v>4.6791787571169197E-2</v>
      </c>
      <c r="I12" s="190">
        <v>0.68547134690567124</v>
      </c>
    </row>
    <row r="13" spans="2:9" s="27" customFormat="1" ht="18" customHeight="1" x14ac:dyDescent="0.25">
      <c r="B13" s="284" t="s">
        <v>50</v>
      </c>
      <c r="C13" s="346">
        <v>246.95582217</v>
      </c>
      <c r="D13" s="346">
        <v>224.83199999999999</v>
      </c>
      <c r="E13" s="346">
        <v>213.61799999999999</v>
      </c>
      <c r="F13" s="346">
        <v>215.39699999999999</v>
      </c>
      <c r="G13" s="285">
        <v>184.31100000000001</v>
      </c>
      <c r="H13" s="189">
        <v>9.8401571706874469E-2</v>
      </c>
      <c r="I13" s="190">
        <v>0.33988650796751152</v>
      </c>
    </row>
    <row r="14" spans="2:9" s="27" customFormat="1" ht="18" customHeight="1" x14ac:dyDescent="0.25">
      <c r="B14" s="284" t="s">
        <v>51</v>
      </c>
      <c r="C14" s="346">
        <v>455.93942514000008</v>
      </c>
      <c r="D14" s="346">
        <v>456.68099999999998</v>
      </c>
      <c r="E14" s="346">
        <v>445.62900000000002</v>
      </c>
      <c r="F14" s="346">
        <v>439.26499999999999</v>
      </c>
      <c r="G14" s="285">
        <v>433.05099999999999</v>
      </c>
      <c r="H14" s="189">
        <v>-1.6238355876418975E-3</v>
      </c>
      <c r="I14" s="190">
        <v>5.2853878965757106E-2</v>
      </c>
    </row>
    <row r="15" spans="2:9" s="27" customFormat="1" ht="18" customHeight="1" x14ac:dyDescent="0.25">
      <c r="B15" s="286" t="s">
        <v>330</v>
      </c>
      <c r="C15" s="346">
        <v>78.079915600000007</v>
      </c>
      <c r="D15" s="346">
        <v>68.789000000000001</v>
      </c>
      <c r="E15" s="346">
        <v>60.167000000000002</v>
      </c>
      <c r="F15" s="346">
        <v>41.66</v>
      </c>
      <c r="G15" s="285">
        <v>17.026</v>
      </c>
      <c r="H15" s="189">
        <v>0.13506397243745383</v>
      </c>
      <c r="I15" s="190">
        <v>3.5859224480206748</v>
      </c>
    </row>
    <row r="16" spans="2:9" s="27" customFormat="1" ht="18" customHeight="1" x14ac:dyDescent="0.25">
      <c r="B16" s="284" t="s">
        <v>52</v>
      </c>
      <c r="C16" s="346">
        <v>102.48897217</v>
      </c>
      <c r="D16" s="346">
        <v>99.350999999999999</v>
      </c>
      <c r="E16" s="346">
        <v>94.573999999999998</v>
      </c>
      <c r="F16" s="346">
        <v>95.525000000000006</v>
      </c>
      <c r="G16" s="285">
        <v>92.256</v>
      </c>
      <c r="H16" s="189">
        <v>3.1584706444826915E-2</v>
      </c>
      <c r="I16" s="190">
        <v>0.11091931332379468</v>
      </c>
    </row>
    <row r="17" spans="2:9" s="27" customFormat="1" ht="18" customHeight="1" x14ac:dyDescent="0.25">
      <c r="B17" s="284" t="s">
        <v>53</v>
      </c>
      <c r="C17" s="346">
        <v>48.138359299999998</v>
      </c>
      <c r="D17" s="346">
        <v>59.194000000000003</v>
      </c>
      <c r="E17" s="346">
        <v>77.311000000000007</v>
      </c>
      <c r="F17" s="346">
        <v>89.962000000000003</v>
      </c>
      <c r="G17" s="285">
        <v>38.408000000000001</v>
      </c>
      <c r="H17" s="189">
        <v>-0.18676961685305948</v>
      </c>
      <c r="I17" s="190">
        <v>0.25334199385544665</v>
      </c>
    </row>
    <row r="18" spans="2:9" s="27" customFormat="1" ht="18" customHeight="1" x14ac:dyDescent="0.25">
      <c r="B18" s="282" t="s">
        <v>332</v>
      </c>
      <c r="C18" s="287">
        <v>2828.5131568699999</v>
      </c>
      <c r="D18" s="287">
        <v>2739.7040000000002</v>
      </c>
      <c r="E18" s="287">
        <v>2610.7759999999998</v>
      </c>
      <c r="F18" s="287">
        <v>2460.4169999999999</v>
      </c>
      <c r="G18" s="287">
        <v>2087.7249999999999</v>
      </c>
      <c r="H18" s="211">
        <v>3.241560287899703E-2</v>
      </c>
      <c r="I18" s="288">
        <v>0.35483033295572941</v>
      </c>
    </row>
    <row r="19" spans="2:9" s="27" customFormat="1" ht="18" customHeight="1" x14ac:dyDescent="0.25">
      <c r="B19" s="282" t="s">
        <v>54</v>
      </c>
      <c r="C19" s="289"/>
      <c r="D19" s="289"/>
      <c r="E19" s="289"/>
      <c r="F19" s="289"/>
      <c r="G19" s="289"/>
      <c r="H19" s="189"/>
      <c r="I19" s="190"/>
    </row>
    <row r="20" spans="2:9" s="27" customFormat="1" ht="18" customHeight="1" x14ac:dyDescent="0.25">
      <c r="B20" s="286" t="s">
        <v>264</v>
      </c>
      <c r="C20" s="285">
        <v>221.28363837000003</v>
      </c>
      <c r="D20" s="285">
        <v>-8.202</v>
      </c>
      <c r="E20" s="285">
        <v>12.01</v>
      </c>
      <c r="F20" s="285">
        <v>50.942999999999998</v>
      </c>
      <c r="G20" s="285">
        <v>93.162999999999997</v>
      </c>
      <c r="H20" s="189">
        <v>-27.979229257498176</v>
      </c>
      <c r="I20" s="190">
        <v>1.3752309218251884</v>
      </c>
    </row>
    <row r="21" spans="2:9" s="27" customFormat="1" ht="18" customHeight="1" x14ac:dyDescent="0.25">
      <c r="B21" s="286" t="s">
        <v>338</v>
      </c>
      <c r="C21" s="285">
        <v>-0.72225748999999995</v>
      </c>
      <c r="D21" s="285">
        <v>-4.8710000000000004</v>
      </c>
      <c r="E21" s="285">
        <v>-1.9590000000000001</v>
      </c>
      <c r="F21" s="285">
        <v>-4.008</v>
      </c>
      <c r="G21" s="285">
        <v>-5.0430000000000001</v>
      </c>
      <c r="H21" s="189">
        <v>-0.85172295421884625</v>
      </c>
      <c r="I21" s="190">
        <v>-0.85678019234582592</v>
      </c>
    </row>
    <row r="22" spans="2:9" s="27" customFormat="1" ht="18" customHeight="1" x14ac:dyDescent="0.25">
      <c r="B22" s="286" t="s">
        <v>266</v>
      </c>
      <c r="C22" s="285">
        <v>372.79328457999975</v>
      </c>
      <c r="D22" s="285">
        <v>160.13399999999999</v>
      </c>
      <c r="E22" s="285">
        <v>207.078</v>
      </c>
      <c r="F22" s="285">
        <v>118.04900000000001</v>
      </c>
      <c r="G22" s="285">
        <v>223.64500000000001</v>
      </c>
      <c r="H22" s="189">
        <v>1.328008321655612</v>
      </c>
      <c r="I22" s="190">
        <v>0.6668974695611336</v>
      </c>
    </row>
    <row r="23" spans="2:9" s="27" customFormat="1" ht="18" customHeight="1" x14ac:dyDescent="0.25">
      <c r="B23" s="286" t="s">
        <v>265</v>
      </c>
      <c r="C23" s="285">
        <v>88.804412309999989</v>
      </c>
      <c r="D23" s="285">
        <v>85.498999999999995</v>
      </c>
      <c r="E23" s="285">
        <v>146.51900000000001</v>
      </c>
      <c r="F23" s="285">
        <v>55.576999999999998</v>
      </c>
      <c r="G23" s="285">
        <v>67.516000000000005</v>
      </c>
      <c r="H23" s="189">
        <v>3.8660245266026516E-2</v>
      </c>
      <c r="I23" s="190">
        <v>0.31530914612832484</v>
      </c>
    </row>
    <row r="24" spans="2:9" s="27" customFormat="1" ht="23.25" customHeight="1" x14ac:dyDescent="0.25">
      <c r="B24" s="290" t="s">
        <v>332</v>
      </c>
      <c r="C24" s="291">
        <v>682.15907776999973</v>
      </c>
      <c r="D24" s="291">
        <v>232.55999999999997</v>
      </c>
      <c r="E24" s="291">
        <v>363.64799999999997</v>
      </c>
      <c r="F24" s="291">
        <v>220.56100000000001</v>
      </c>
      <c r="G24" s="291">
        <v>379.28100000000001</v>
      </c>
      <c r="H24" s="211">
        <v>1.9332605683264523</v>
      </c>
      <c r="I24" s="288">
        <v>0.79855852987626519</v>
      </c>
    </row>
    <row r="25" spans="2:9" s="27" customFormat="1" ht="21" x14ac:dyDescent="0.25">
      <c r="B25" s="139" t="s">
        <v>234</v>
      </c>
      <c r="C25" s="285">
        <v>48.599418490000154</v>
      </c>
      <c r="D25" s="285">
        <v>0</v>
      </c>
      <c r="E25" s="285">
        <v>124.68</v>
      </c>
      <c r="F25" s="285">
        <v>76.087000000000003</v>
      </c>
      <c r="G25" s="285">
        <v>74.165000000000006</v>
      </c>
      <c r="H25" s="189" t="s">
        <v>367</v>
      </c>
      <c r="I25" s="190">
        <v>-0.3447122161396865</v>
      </c>
    </row>
    <row r="26" spans="2:9" s="27" customFormat="1" ht="19.5" customHeight="1" x14ac:dyDescent="0.25">
      <c r="B26" s="284" t="s">
        <v>176</v>
      </c>
      <c r="C26" s="285">
        <v>-52.659013899999962</v>
      </c>
      <c r="D26" s="285">
        <v>263.89299999999997</v>
      </c>
      <c r="E26" s="285">
        <v>24.391999999999999</v>
      </c>
      <c r="F26" s="285">
        <v>18.391999999999999</v>
      </c>
      <c r="G26" s="285">
        <v>15.791</v>
      </c>
      <c r="H26" s="189">
        <v>-1.1995468386808288</v>
      </c>
      <c r="I26" s="190">
        <v>-4.3347485213096046</v>
      </c>
    </row>
    <row r="27" spans="2:9" s="27" customFormat="1" ht="11.25" thickBot="1" x14ac:dyDescent="0.3">
      <c r="B27" s="292" t="s">
        <v>55</v>
      </c>
      <c r="C27" s="293">
        <v>3506.6126392299998</v>
      </c>
      <c r="D27" s="293">
        <v>3236.1570000000002</v>
      </c>
      <c r="E27" s="293">
        <v>3123.4959999999996</v>
      </c>
      <c r="F27" s="293">
        <v>2775.4569999999999</v>
      </c>
      <c r="G27" s="293">
        <v>2556.962</v>
      </c>
      <c r="H27" s="212">
        <v>8.3573089695586411E-2</v>
      </c>
      <c r="I27" s="294">
        <v>0.37139802595032689</v>
      </c>
    </row>
    <row r="28" spans="2:9" s="27" customFormat="1" ht="10.5" x14ac:dyDescent="0.25">
      <c r="B28" s="75"/>
      <c r="E28" s="67"/>
    </row>
    <row r="29" spans="2:9" s="27" customFormat="1" ht="10.5" x14ac:dyDescent="0.25">
      <c r="B29" s="75"/>
    </row>
    <row r="30" spans="2:9" s="27" customFormat="1" ht="10.5" x14ac:dyDescent="0.25">
      <c r="B30" s="75"/>
    </row>
    <row r="31" spans="2:9" s="27" customFormat="1" ht="10.5" x14ac:dyDescent="0.25">
      <c r="B31" s="75"/>
    </row>
    <row r="32" spans="2:9" s="27" customFormat="1" ht="10.5" x14ac:dyDescent="0.25">
      <c r="B32" s="75"/>
    </row>
    <row r="33" spans="2:2" s="27" customFormat="1" ht="10.5" x14ac:dyDescent="0.25">
      <c r="B33" s="75"/>
    </row>
    <row r="34" spans="2:2" s="27" customFormat="1" ht="10.5" x14ac:dyDescent="0.25">
      <c r="B34" s="75"/>
    </row>
    <row r="35" spans="2:2" s="27" customFormat="1" ht="10.5" x14ac:dyDescent="0.25">
      <c r="B35" s="75"/>
    </row>
    <row r="36" spans="2:2" s="27" customFormat="1" ht="10.5" x14ac:dyDescent="0.25">
      <c r="B36" s="75"/>
    </row>
    <row r="37" spans="2:2" s="27" customFormat="1" ht="10.5" x14ac:dyDescent="0.25">
      <c r="B37" s="75"/>
    </row>
    <row r="38" spans="2:2" s="27" customFormat="1" ht="10.5" x14ac:dyDescent="0.25">
      <c r="B38" s="75"/>
    </row>
    <row r="39" spans="2:2" s="27" customFormat="1" ht="10.5" x14ac:dyDescent="0.25">
      <c r="B39" s="75"/>
    </row>
    <row r="40" spans="2:2" s="27" customFormat="1" ht="10.5" x14ac:dyDescent="0.25">
      <c r="B40" s="75"/>
    </row>
    <row r="41" spans="2:2" s="27" customFormat="1" ht="10.5" x14ac:dyDescent="0.25">
      <c r="B41" s="75"/>
    </row>
    <row r="42" spans="2:2" s="27" customFormat="1" ht="10.5" x14ac:dyDescent="0.25">
      <c r="B42" s="75"/>
    </row>
    <row r="43" spans="2:2" s="27" customFormat="1" ht="10.5" x14ac:dyDescent="0.25">
      <c r="B43" s="75"/>
    </row>
    <row r="44" spans="2:2" s="27" customFormat="1" ht="10.5" x14ac:dyDescent="0.25">
      <c r="B44" s="75"/>
    </row>
    <row r="45" spans="2:2" s="27" customFormat="1" ht="10.5" x14ac:dyDescent="0.25">
      <c r="B45" s="75"/>
    </row>
    <row r="46" spans="2:2" s="27" customFormat="1" ht="10.5" x14ac:dyDescent="0.25">
      <c r="B46" s="75"/>
    </row>
    <row r="47" spans="2:2" s="27" customFormat="1" ht="10.5" x14ac:dyDescent="0.25">
      <c r="B47" s="75"/>
    </row>
    <row r="48" spans="2:2" s="27" customFormat="1" ht="10.5" x14ac:dyDescent="0.25">
      <c r="B48" s="75"/>
    </row>
    <row r="49" spans="2:2" s="27" customFormat="1" ht="10.5" x14ac:dyDescent="0.25">
      <c r="B49" s="75"/>
    </row>
    <row r="50" spans="2:2" s="27" customFormat="1" ht="10.5" x14ac:dyDescent="0.25">
      <c r="B50" s="75"/>
    </row>
    <row r="51" spans="2:2" s="27" customFormat="1" ht="10.5" x14ac:dyDescent="0.25">
      <c r="B51" s="75"/>
    </row>
    <row r="52" spans="2:2" s="27" customFormat="1" ht="10.5" x14ac:dyDescent="0.25">
      <c r="B52" s="75"/>
    </row>
    <row r="53" spans="2:2" s="27" customFormat="1" ht="10.5" x14ac:dyDescent="0.25">
      <c r="B53" s="75"/>
    </row>
    <row r="54" spans="2:2" s="27" customFormat="1" ht="10.5" x14ac:dyDescent="0.25">
      <c r="B54" s="75"/>
    </row>
    <row r="55" spans="2:2" s="27" customFormat="1" ht="10.5" x14ac:dyDescent="0.25">
      <c r="B55" s="75"/>
    </row>
    <row r="56" spans="2:2" s="27" customFormat="1" ht="10.5" x14ac:dyDescent="0.25">
      <c r="B56" s="75"/>
    </row>
    <row r="57" spans="2:2" s="28" customFormat="1" ht="10.5" x14ac:dyDescent="0.25">
      <c r="B57" s="76"/>
    </row>
    <row r="58" spans="2:2" s="27" customFormat="1" ht="10.5" x14ac:dyDescent="0.25">
      <c r="B58" s="75"/>
    </row>
    <row r="59" spans="2:2" s="27" customFormat="1" ht="10.5" x14ac:dyDescent="0.25">
      <c r="B59" s="75"/>
    </row>
    <row r="60" spans="2:2" s="27" customFormat="1" ht="10.5" x14ac:dyDescent="0.25">
      <c r="B60" s="75"/>
    </row>
    <row r="61" spans="2:2" s="27" customFormat="1" ht="10.5" x14ac:dyDescent="0.25">
      <c r="B61" s="75"/>
    </row>
    <row r="62" spans="2:2" s="27" customFormat="1" ht="10.5" x14ac:dyDescent="0.25">
      <c r="B62" s="75"/>
    </row>
    <row r="63" spans="2:2" s="27" customFormat="1" ht="10.5" x14ac:dyDescent="0.25">
      <c r="B63" s="75"/>
    </row>
    <row r="64" spans="2:2" s="27" customFormat="1" ht="10.5" x14ac:dyDescent="0.25">
      <c r="B64" s="75"/>
    </row>
    <row r="65" spans="2:2" s="27" customFormat="1" ht="10.5" x14ac:dyDescent="0.25">
      <c r="B65" s="75"/>
    </row>
    <row r="66" spans="2:2" s="27" customFormat="1" ht="10.5" x14ac:dyDescent="0.25">
      <c r="B66" s="75"/>
    </row>
    <row r="67" spans="2:2" s="27" customFormat="1" ht="10.5" x14ac:dyDescent="0.25">
      <c r="B67" s="75"/>
    </row>
    <row r="68" spans="2:2" s="27" customFormat="1" ht="10.5" x14ac:dyDescent="0.25">
      <c r="B68" s="75"/>
    </row>
    <row r="69" spans="2:2" s="28" customFormat="1" ht="10.5" x14ac:dyDescent="0.25">
      <c r="B69" s="76"/>
    </row>
    <row r="70" spans="2:2" s="27" customFormat="1" ht="10.5" x14ac:dyDescent="0.25">
      <c r="B70" s="75"/>
    </row>
    <row r="71" spans="2:2" s="28" customFormat="1" ht="10.5" x14ac:dyDescent="0.25">
      <c r="B71" s="76"/>
    </row>
    <row r="72" spans="2:2" s="68" customFormat="1" ht="10.5" x14ac:dyDescent="0.25">
      <c r="B72" s="77"/>
    </row>
    <row r="73" spans="2:2" s="68" customFormat="1" ht="10.5" x14ac:dyDescent="0.25">
      <c r="B73" s="77"/>
    </row>
    <row r="74" spans="2:2" s="68" customFormat="1" ht="10.5" x14ac:dyDescent="0.25">
      <c r="B74" s="77"/>
    </row>
    <row r="75" spans="2:2" s="68" customFormat="1" ht="10.5" x14ac:dyDescent="0.25">
      <c r="B75" s="77"/>
    </row>
    <row r="76" spans="2:2" s="68" customFormat="1" ht="10.5" x14ac:dyDescent="0.25">
      <c r="B76" s="77"/>
    </row>
    <row r="77" spans="2:2" s="68" customFormat="1" ht="10.5" x14ac:dyDescent="0.25">
      <c r="B77" s="77"/>
    </row>
    <row r="78" spans="2:2" s="68" customFormat="1" ht="10.5" x14ac:dyDescent="0.25">
      <c r="B78" s="77"/>
    </row>
    <row r="79" spans="2:2" s="68" customFormat="1" ht="10.5" x14ac:dyDescent="0.25">
      <c r="B79" s="77"/>
    </row>
    <row r="80" spans="2:2" s="68" customFormat="1" ht="10.5" x14ac:dyDescent="0.25">
      <c r="B80" s="77"/>
    </row>
    <row r="81" spans="2:2" s="68" customFormat="1" ht="10.5" x14ac:dyDescent="0.25">
      <c r="B81" s="77"/>
    </row>
    <row r="82" spans="2:2" s="68" customFormat="1" ht="10.5" x14ac:dyDescent="0.25">
      <c r="B82" s="77"/>
    </row>
    <row r="83" spans="2:2" s="68" customFormat="1" ht="10.5" x14ac:dyDescent="0.25">
      <c r="B83" s="77"/>
    </row>
    <row r="84" spans="2:2" s="68" customFormat="1" ht="10.5" x14ac:dyDescent="0.25">
      <c r="B84" s="77"/>
    </row>
    <row r="85" spans="2:2" s="68" customFormat="1" ht="10.5" x14ac:dyDescent="0.25">
      <c r="B85" s="77"/>
    </row>
    <row r="86" spans="2:2" s="68" customFormat="1" ht="10.5" x14ac:dyDescent="0.25">
      <c r="B86" s="77"/>
    </row>
    <row r="87" spans="2:2" s="68" customFormat="1" ht="10.5" x14ac:dyDescent="0.25">
      <c r="B87" s="77"/>
    </row>
    <row r="88" spans="2:2" s="68" customFormat="1" ht="10.5" x14ac:dyDescent="0.25">
      <c r="B88" s="77"/>
    </row>
    <row r="89" spans="2:2" s="68" customFormat="1" ht="10.5" x14ac:dyDescent="0.25">
      <c r="B89" s="77"/>
    </row>
    <row r="90" spans="2:2" s="68" customFormat="1" ht="10.5" x14ac:dyDescent="0.25">
      <c r="B90" s="77"/>
    </row>
    <row r="91" spans="2:2" s="68" customFormat="1" ht="10.5" x14ac:dyDescent="0.25">
      <c r="B91" s="77"/>
    </row>
    <row r="92" spans="2:2" s="68" customFormat="1" ht="10.5" x14ac:dyDescent="0.25">
      <c r="B92" s="77"/>
    </row>
    <row r="93" spans="2:2" s="68" customFormat="1" ht="10.5" x14ac:dyDescent="0.25">
      <c r="B93" s="77"/>
    </row>
    <row r="94" spans="2:2" s="68" customFormat="1" ht="10.5" x14ac:dyDescent="0.25">
      <c r="B94" s="77"/>
    </row>
    <row r="95" spans="2:2" s="68" customFormat="1" ht="10.5" x14ac:dyDescent="0.25">
      <c r="B95" s="77"/>
    </row>
    <row r="96" spans="2:2" s="27" customFormat="1" ht="10.5" x14ac:dyDescent="0.25">
      <c r="B96" s="75"/>
    </row>
    <row r="97" spans="2:2" s="27" customFormat="1" ht="10.5" x14ac:dyDescent="0.25">
      <c r="B97" s="75"/>
    </row>
    <row r="98" spans="2:2" s="27" customFormat="1" ht="10.5" x14ac:dyDescent="0.25">
      <c r="B98" s="75"/>
    </row>
    <row r="99" spans="2:2" s="27" customFormat="1" ht="10.5" x14ac:dyDescent="0.25">
      <c r="B99" s="75"/>
    </row>
    <row r="100" spans="2:2" s="27" customFormat="1" ht="10.5" x14ac:dyDescent="0.25">
      <c r="B100" s="75"/>
    </row>
    <row r="101" spans="2:2" s="27" customFormat="1" ht="10.5" x14ac:dyDescent="0.25">
      <c r="B101" s="75"/>
    </row>
    <row r="102" spans="2:2" s="27" customFormat="1" ht="10.5" x14ac:dyDescent="0.25">
      <c r="B102" s="75"/>
    </row>
    <row r="103" spans="2:2" s="27" customFormat="1" ht="10.5" x14ac:dyDescent="0.25">
      <c r="B103" s="75"/>
    </row>
    <row r="104" spans="2:2" s="27" customFormat="1" ht="10.5" x14ac:dyDescent="0.25">
      <c r="B104" s="75"/>
    </row>
    <row r="105" spans="2:2" s="27" customFormat="1" ht="10.5" x14ac:dyDescent="0.25">
      <c r="B105" s="75"/>
    </row>
    <row r="106" spans="2:2" s="27" customFormat="1" ht="10.5" x14ac:dyDescent="0.25">
      <c r="B106" s="75"/>
    </row>
    <row r="107" spans="2:2" s="27" customFormat="1" ht="10.5" x14ac:dyDescent="0.25">
      <c r="B107" s="75"/>
    </row>
    <row r="108" spans="2:2" s="27" customFormat="1" ht="10.5" x14ac:dyDescent="0.25">
      <c r="B108" s="75"/>
    </row>
    <row r="109" spans="2:2" s="27" customFormat="1" ht="10.5" x14ac:dyDescent="0.25">
      <c r="B109" s="75"/>
    </row>
    <row r="110" spans="2:2" s="27" customFormat="1" ht="10.5" x14ac:dyDescent="0.25">
      <c r="B110" s="75"/>
    </row>
    <row r="111" spans="2:2" s="27" customFormat="1" ht="10.5" x14ac:dyDescent="0.25">
      <c r="B111" s="75"/>
    </row>
    <row r="112" spans="2:2" s="27" customFormat="1" ht="10.5" x14ac:dyDescent="0.25">
      <c r="B112" s="75"/>
    </row>
    <row r="113" spans="2:2" s="27" customFormat="1" ht="10.5" x14ac:dyDescent="0.25">
      <c r="B113" s="75"/>
    </row>
    <row r="114" spans="2:2" s="27" customFormat="1" ht="10.5" x14ac:dyDescent="0.25">
      <c r="B114" s="75"/>
    </row>
    <row r="115" spans="2:2" s="28" customFormat="1" ht="10.5" x14ac:dyDescent="0.25">
      <c r="B115" s="76"/>
    </row>
    <row r="116" spans="2:2" s="68" customFormat="1" ht="10.5" x14ac:dyDescent="0.25">
      <c r="B116" s="77"/>
    </row>
    <row r="117" spans="2:2" s="68" customFormat="1" ht="10.5" x14ac:dyDescent="0.25">
      <c r="B117" s="77"/>
    </row>
    <row r="118" spans="2:2" s="68" customFormat="1" ht="10.5" x14ac:dyDescent="0.25">
      <c r="B118" s="77"/>
    </row>
    <row r="119" spans="2:2" s="68" customFormat="1" ht="10.5" x14ac:dyDescent="0.25">
      <c r="B119" s="77"/>
    </row>
    <row r="120" spans="2:2" s="68" customFormat="1" ht="10.5" x14ac:dyDescent="0.25">
      <c r="B120" s="77"/>
    </row>
    <row r="121" spans="2:2" s="68" customFormat="1" ht="10.5" x14ac:dyDescent="0.25">
      <c r="B121" s="77"/>
    </row>
    <row r="122" spans="2:2" s="68" customFormat="1" ht="10.5" x14ac:dyDescent="0.25">
      <c r="B122" s="77"/>
    </row>
    <row r="123" spans="2:2" s="68" customFormat="1" ht="10.5" x14ac:dyDescent="0.25">
      <c r="B123" s="77"/>
    </row>
    <row r="124" spans="2:2" s="68" customFormat="1" ht="10.5" x14ac:dyDescent="0.25">
      <c r="B124" s="77"/>
    </row>
    <row r="125" spans="2:2" s="68" customFormat="1" ht="10.5" x14ac:dyDescent="0.25">
      <c r="B125" s="77"/>
    </row>
    <row r="126" spans="2:2" s="27" customFormat="1" ht="10.5" x14ac:dyDescent="0.25">
      <c r="B126" s="75"/>
    </row>
    <row r="127" spans="2:2" s="27" customFormat="1" ht="10.5" x14ac:dyDescent="0.25">
      <c r="B127" s="75"/>
    </row>
    <row r="128" spans="2:2" s="27" customFormat="1" ht="10.5" x14ac:dyDescent="0.25">
      <c r="B128" s="75"/>
    </row>
    <row r="129" spans="2:2" s="27" customFormat="1" ht="10.5" x14ac:dyDescent="0.25">
      <c r="B129" s="75"/>
    </row>
    <row r="130" spans="2:2" s="27" customFormat="1" ht="10.5" x14ac:dyDescent="0.25">
      <c r="B130" s="75"/>
    </row>
    <row r="131" spans="2:2" s="27" customFormat="1" ht="10.5" x14ac:dyDescent="0.25">
      <c r="B131" s="75"/>
    </row>
    <row r="132" spans="2:2" s="27" customFormat="1" ht="10.5" x14ac:dyDescent="0.25">
      <c r="B132" s="75"/>
    </row>
    <row r="133" spans="2:2" s="27" customFormat="1" ht="10.5" x14ac:dyDescent="0.25">
      <c r="B133" s="75"/>
    </row>
    <row r="134" spans="2:2" s="27" customFormat="1" ht="10.5" x14ac:dyDescent="0.25">
      <c r="B134" s="75"/>
    </row>
    <row r="135" spans="2:2" s="27" customFormat="1" ht="10.5" x14ac:dyDescent="0.25">
      <c r="B135" s="75"/>
    </row>
    <row r="136" spans="2:2" s="27" customFormat="1" ht="10.5" x14ac:dyDescent="0.25">
      <c r="B136" s="75"/>
    </row>
    <row r="137" spans="2:2" s="27" customFormat="1" ht="10.5" x14ac:dyDescent="0.25">
      <c r="B137" s="75"/>
    </row>
    <row r="138" spans="2:2" s="27" customFormat="1" ht="10.5" x14ac:dyDescent="0.25">
      <c r="B138" s="75"/>
    </row>
    <row r="139" spans="2:2" s="27" customFormat="1" ht="10.5" x14ac:dyDescent="0.25">
      <c r="B139" s="75"/>
    </row>
    <row r="140" spans="2:2" s="27" customFormat="1" ht="10.5" x14ac:dyDescent="0.25">
      <c r="B140" s="75"/>
    </row>
    <row r="141" spans="2:2" s="27" customFormat="1" ht="10.5" x14ac:dyDescent="0.25">
      <c r="B141" s="75"/>
    </row>
    <row r="142" spans="2:2" s="27" customFormat="1" ht="10.5" x14ac:dyDescent="0.25">
      <c r="B142" s="75"/>
    </row>
    <row r="143" spans="2:2" s="27" customFormat="1" ht="5.25" customHeight="1" x14ac:dyDescent="0.25">
      <c r="B143" s="75"/>
    </row>
    <row r="145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showGridLines="0" zoomScaleNormal="100" workbookViewId="0">
      <selection activeCell="C15" sqref="C15"/>
    </sheetView>
  </sheetViews>
  <sheetFormatPr baseColWidth="10" defaultRowHeight="14.25" x14ac:dyDescent="0.25"/>
  <cols>
    <col min="1" max="1" width="11.42578125" style="34"/>
    <col min="2" max="2" width="29.28515625" style="70" bestFit="1" customWidth="1"/>
    <col min="3" max="3" width="11.85546875" style="34" bestFit="1" customWidth="1"/>
    <col min="4" max="4" width="7" style="34" customWidth="1"/>
    <col min="5" max="5" width="11.85546875" style="34" bestFit="1" customWidth="1"/>
    <col min="6" max="6" width="7" style="34" customWidth="1"/>
    <col min="7" max="7" width="10.140625" style="34" bestFit="1" customWidth="1"/>
    <col min="8" max="8" width="7" style="34" bestFit="1" customWidth="1"/>
    <col min="9" max="9" width="10.140625" style="34" bestFit="1" customWidth="1"/>
    <col min="10" max="10" width="7" style="34" bestFit="1" customWidth="1"/>
    <col min="11" max="11" width="10.140625" style="34" bestFit="1" customWidth="1"/>
    <col min="12" max="12" width="7" style="34" bestFit="1" customWidth="1"/>
    <col min="13" max="16384" width="11.42578125" style="34"/>
  </cols>
  <sheetData>
    <row r="1" spans="2:12" ht="15" thickBot="1" x14ac:dyDescent="0.3"/>
    <row r="2" spans="2:12" s="36" customFormat="1" ht="12" customHeight="1" thickBot="1" x14ac:dyDescent="0.3">
      <c r="B2" s="71" t="s">
        <v>56</v>
      </c>
      <c r="C2" s="358" t="s">
        <v>368</v>
      </c>
      <c r="D2" s="358"/>
      <c r="E2" s="358" t="s">
        <v>341</v>
      </c>
      <c r="F2" s="358"/>
      <c r="G2" s="358" t="s">
        <v>319</v>
      </c>
      <c r="H2" s="358"/>
      <c r="I2" s="358" t="s">
        <v>301</v>
      </c>
      <c r="J2" s="358"/>
      <c r="K2" s="358" t="s">
        <v>0</v>
      </c>
      <c r="L2" s="359"/>
    </row>
    <row r="3" spans="2:12" s="36" customFormat="1" ht="22.5" x14ac:dyDescent="0.25">
      <c r="B3" s="30" t="s">
        <v>4</v>
      </c>
      <c r="C3" s="20" t="s">
        <v>57</v>
      </c>
      <c r="D3" s="20" t="s">
        <v>228</v>
      </c>
      <c r="E3" s="20" t="s">
        <v>57</v>
      </c>
      <c r="F3" s="20" t="s">
        <v>228</v>
      </c>
      <c r="G3" s="20" t="s">
        <v>57</v>
      </c>
      <c r="H3" s="20" t="s">
        <v>228</v>
      </c>
      <c r="I3" s="20" t="s">
        <v>57</v>
      </c>
      <c r="J3" s="20" t="s">
        <v>228</v>
      </c>
      <c r="K3" s="20" t="s">
        <v>57</v>
      </c>
      <c r="L3" s="21" t="s">
        <v>228</v>
      </c>
    </row>
    <row r="4" spans="2:12" x14ac:dyDescent="0.25">
      <c r="B4" s="72"/>
      <c r="C4" s="38"/>
      <c r="D4" s="38"/>
      <c r="E4" s="38"/>
      <c r="F4" s="38"/>
      <c r="G4" s="38"/>
      <c r="H4" s="38"/>
      <c r="I4" s="38"/>
      <c r="J4" s="38"/>
      <c r="K4" s="38"/>
      <c r="L4" s="39"/>
    </row>
    <row r="5" spans="2:12" s="27" customFormat="1" ht="10.5" x14ac:dyDescent="0.25">
      <c r="B5" s="79" t="s">
        <v>58</v>
      </c>
      <c r="C5" s="48"/>
      <c r="D5" s="48"/>
      <c r="E5" s="48"/>
      <c r="F5" s="48"/>
      <c r="G5" s="48"/>
      <c r="H5" s="48"/>
      <c r="I5" s="48"/>
      <c r="J5" s="48"/>
      <c r="K5" s="48"/>
      <c r="L5" s="49"/>
    </row>
    <row r="6" spans="2:12" s="27" customFormat="1" ht="23.25" customHeight="1" x14ac:dyDescent="0.25">
      <c r="B6" s="80" t="s">
        <v>339</v>
      </c>
      <c r="C6" s="41">
        <v>2185.5852687816669</v>
      </c>
      <c r="D6" s="44">
        <v>0.404993129246985</v>
      </c>
      <c r="E6" s="41">
        <v>1093.2727352749998</v>
      </c>
      <c r="F6" s="44">
        <v>-3.0014724140857634E-2</v>
      </c>
      <c r="G6" s="41">
        <v>954.85500000000002</v>
      </c>
      <c r="H6" s="44">
        <v>5.0302925575087316E-2</v>
      </c>
      <c r="I6" s="41">
        <v>1206.002</v>
      </c>
      <c r="J6" s="44">
        <v>0.15567045072893743</v>
      </c>
      <c r="K6" s="41">
        <v>623.86060362399996</v>
      </c>
      <c r="L6" s="45">
        <v>0.56500135163598264</v>
      </c>
    </row>
    <row r="7" spans="2:12" s="27" customFormat="1" ht="23.25" customHeight="1" x14ac:dyDescent="0.25">
      <c r="B7" s="80" t="s">
        <v>59</v>
      </c>
      <c r="C7" s="41">
        <v>1414.915</v>
      </c>
      <c r="D7" s="44">
        <v>0.25105395023729343</v>
      </c>
      <c r="E7" s="41">
        <v>835.74</v>
      </c>
      <c r="F7" s="44">
        <v>0.40921339172469906</v>
      </c>
      <c r="G7" s="41">
        <v>882.16899999999998</v>
      </c>
      <c r="H7" s="44">
        <v>0.66436345697933152</v>
      </c>
      <c r="I7" s="41">
        <v>1204.1173328983334</v>
      </c>
      <c r="J7" s="44">
        <v>0.18419043511827432</v>
      </c>
      <c r="K7" s="41">
        <v>1185.7998841649999</v>
      </c>
      <c r="L7" s="45">
        <v>0.22818656302242413</v>
      </c>
    </row>
    <row r="8" spans="2:12" s="27" customFormat="1" ht="23.25" customHeight="1" x14ac:dyDescent="0.25">
      <c r="B8" s="80" t="s">
        <v>60</v>
      </c>
      <c r="C8" s="41">
        <v>6172.2049999999999</v>
      </c>
      <c r="D8" s="44">
        <v>0.24159469751895798</v>
      </c>
      <c r="E8" s="41">
        <v>2650.355</v>
      </c>
      <c r="F8" s="44">
        <v>0.24167932220400665</v>
      </c>
      <c r="G8" s="41">
        <v>2586.8789999999999</v>
      </c>
      <c r="H8" s="44">
        <v>0.31134679740335747</v>
      </c>
      <c r="I8" s="41">
        <v>1029.6769977096667</v>
      </c>
      <c r="J8" s="44">
        <v>0.28519989535864437</v>
      </c>
      <c r="K8" s="41">
        <v>2348.7946522043335</v>
      </c>
      <c r="L8" s="45">
        <v>0.35886301052710007</v>
      </c>
    </row>
    <row r="9" spans="2:12" s="27" customFormat="1" ht="18.75" customHeight="1" x14ac:dyDescent="0.25">
      <c r="B9" s="81" t="s">
        <v>61</v>
      </c>
      <c r="C9" s="56">
        <v>9772.7052687816667</v>
      </c>
      <c r="D9" s="57">
        <v>0.27950694737164961</v>
      </c>
      <c r="E9" s="56">
        <v>4579.3677352750001</v>
      </c>
      <c r="F9" s="57">
        <v>0.20739057777000466</v>
      </c>
      <c r="G9" s="56">
        <v>4423.9030000000002</v>
      </c>
      <c r="H9" s="57">
        <v>0.3253980339080671</v>
      </c>
      <c r="I9" s="56">
        <v>3439.7963306080001</v>
      </c>
      <c r="J9" s="57">
        <v>0.20442766804036563</v>
      </c>
      <c r="K9" s="56">
        <v>4158.4551399933334</v>
      </c>
      <c r="L9" s="58">
        <v>0.35252543430884531</v>
      </c>
    </row>
    <row r="10" spans="2:12" s="27" customFormat="1" ht="18.75" customHeight="1" x14ac:dyDescent="0.25">
      <c r="B10" s="79" t="s">
        <v>62</v>
      </c>
      <c r="C10" s="41"/>
      <c r="D10" s="44"/>
      <c r="E10" s="41"/>
      <c r="F10" s="44"/>
      <c r="G10" s="41"/>
      <c r="H10" s="44"/>
      <c r="I10" s="41"/>
      <c r="J10" s="44"/>
      <c r="K10" s="41"/>
      <c r="L10" s="45"/>
    </row>
    <row r="11" spans="2:12" s="27" customFormat="1" ht="18.75" customHeight="1" x14ac:dyDescent="0.25">
      <c r="B11" s="80" t="s">
        <v>63</v>
      </c>
      <c r="C11" s="41">
        <v>260.70699999999999</v>
      </c>
      <c r="D11" s="44">
        <v>0.36275205498893393</v>
      </c>
      <c r="E11" s="41">
        <v>471.09800000000001</v>
      </c>
      <c r="F11" s="44">
        <v>0.23589996136684935</v>
      </c>
      <c r="G11" s="41">
        <v>329.20299999999997</v>
      </c>
      <c r="H11" s="44">
        <v>0.28013110451605849</v>
      </c>
      <c r="I11" s="41">
        <v>294.3</v>
      </c>
      <c r="J11" s="44">
        <v>0.27513421678559291</v>
      </c>
      <c r="K11" s="41">
        <v>157.70099999999999</v>
      </c>
      <c r="L11" s="45">
        <v>0.38003563706000598</v>
      </c>
    </row>
    <row r="12" spans="2:12" s="27" customFormat="1" ht="18.75" customHeight="1" x14ac:dyDescent="0.25">
      <c r="B12" s="80" t="s">
        <v>64</v>
      </c>
      <c r="C12" s="41">
        <v>2858.3584999999998</v>
      </c>
      <c r="D12" s="44">
        <v>0.36028930590756897</v>
      </c>
      <c r="E12" s="41">
        <v>2871.5675000000001</v>
      </c>
      <c r="F12" s="44">
        <v>0.35582517214030318</v>
      </c>
      <c r="G12" s="41">
        <v>2846.623</v>
      </c>
      <c r="H12" s="44">
        <v>0.35965422888805437</v>
      </c>
      <c r="I12" s="41">
        <v>2766.9634999999998</v>
      </c>
      <c r="J12" s="44">
        <v>0.39498316475804612</v>
      </c>
      <c r="K12" s="41">
        <v>2349.585</v>
      </c>
      <c r="L12" s="45">
        <v>0.43162686176494997</v>
      </c>
    </row>
    <row r="13" spans="2:12" s="27" customFormat="1" ht="18.75" customHeight="1" x14ac:dyDescent="0.25">
      <c r="B13" s="80" t="s">
        <v>113</v>
      </c>
      <c r="C13" s="41">
        <v>5187.5114999999996</v>
      </c>
      <c r="D13" s="44">
        <v>0.20566932719088912</v>
      </c>
      <c r="E13" s="41">
        <v>4757.7309999999998</v>
      </c>
      <c r="F13" s="44">
        <v>0.22559409096478972</v>
      </c>
      <c r="G13" s="41">
        <v>4382.4147986016669</v>
      </c>
      <c r="H13" s="44">
        <v>0.25962170076712904</v>
      </c>
      <c r="I13" s="41">
        <v>4367.6362684583337</v>
      </c>
      <c r="J13" s="44">
        <v>0.28036675325810312</v>
      </c>
      <c r="K13" s="41">
        <v>3443.2592269766665</v>
      </c>
      <c r="L13" s="45">
        <v>0.30052698672605987</v>
      </c>
    </row>
    <row r="14" spans="2:12" s="27" customFormat="1" ht="18.75" customHeight="1" x14ac:dyDescent="0.25">
      <c r="B14" s="80" t="s">
        <v>65</v>
      </c>
      <c r="C14" s="41">
        <v>179.48699999999999</v>
      </c>
      <c r="D14" s="44">
        <v>0.30099115813401528</v>
      </c>
      <c r="E14" s="41">
        <v>90.960999999999999</v>
      </c>
      <c r="F14" s="44">
        <v>0.22638273545805346</v>
      </c>
      <c r="G14" s="41">
        <v>44.301000000000002</v>
      </c>
      <c r="H14" s="44">
        <v>0.2839665018848333</v>
      </c>
      <c r="I14" s="41">
        <v>30.143999999999998</v>
      </c>
      <c r="J14" s="44">
        <v>0.22624734607218683</v>
      </c>
      <c r="K14" s="41">
        <v>41.527999999999999</v>
      </c>
      <c r="L14" s="45">
        <v>0.19659025235985358</v>
      </c>
    </row>
    <row r="15" spans="2:12" s="27" customFormat="1" ht="18.75" customHeight="1" x14ac:dyDescent="0.25">
      <c r="B15" s="80" t="s">
        <v>66</v>
      </c>
      <c r="C15" s="41">
        <v>118.02</v>
      </c>
      <c r="D15" s="44">
        <v>0.18844263684121335</v>
      </c>
      <c r="E15" s="41">
        <v>70.759</v>
      </c>
      <c r="F15" s="44">
        <v>0.20299891179920576</v>
      </c>
      <c r="G15" s="41">
        <v>65.653999999999996</v>
      </c>
      <c r="H15" s="44">
        <v>0.2150668656898285</v>
      </c>
      <c r="I15" s="41">
        <v>74.05</v>
      </c>
      <c r="J15" s="44">
        <v>0.21742066171505739</v>
      </c>
      <c r="K15" s="41">
        <v>80.03</v>
      </c>
      <c r="L15" s="45">
        <v>0.21541921779332751</v>
      </c>
    </row>
    <row r="16" spans="2:12" s="27" customFormat="1" ht="18.75" customHeight="1" x14ac:dyDescent="0.25">
      <c r="B16" s="80" t="s">
        <v>67</v>
      </c>
      <c r="C16" s="41">
        <v>11208.700590870001</v>
      </c>
      <c r="D16" s="44">
        <v>0.47463594252962965</v>
      </c>
      <c r="E16" s="41">
        <v>10515.647478904999</v>
      </c>
      <c r="F16" s="44">
        <v>0.48330345334182107</v>
      </c>
      <c r="G16" s="41">
        <v>9731.5784500133323</v>
      </c>
      <c r="H16" s="44">
        <v>0.47242366154009696</v>
      </c>
      <c r="I16" s="41">
        <v>8155.2924103316664</v>
      </c>
      <c r="J16" s="44">
        <v>0.47702100500425687</v>
      </c>
      <c r="K16" s="41">
        <v>7382.462149578334</v>
      </c>
      <c r="L16" s="45">
        <v>0.42748670059083976</v>
      </c>
    </row>
    <row r="17" spans="1:12" s="27" customFormat="1" ht="18.75" customHeight="1" x14ac:dyDescent="0.25">
      <c r="B17" s="80" t="s">
        <v>68</v>
      </c>
      <c r="C17" s="41">
        <v>3652.0970000000002</v>
      </c>
      <c r="D17" s="44">
        <v>0.27048131525531771</v>
      </c>
      <c r="E17" s="41">
        <v>3259.2739999999999</v>
      </c>
      <c r="F17" s="44">
        <v>0.27592893386686729</v>
      </c>
      <c r="G17" s="41">
        <v>2690.5509999999999</v>
      </c>
      <c r="H17" s="44">
        <v>0.31758253235118011</v>
      </c>
      <c r="I17" s="41">
        <v>2427.011</v>
      </c>
      <c r="J17" s="44">
        <v>0.35499962711335054</v>
      </c>
      <c r="K17" s="41">
        <v>2170.58</v>
      </c>
      <c r="L17" s="45">
        <v>0.33965299597342646</v>
      </c>
    </row>
    <row r="18" spans="1:12" s="27" customFormat="1" ht="18.75" customHeight="1" x14ac:dyDescent="0.25">
      <c r="B18" s="80" t="s">
        <v>69</v>
      </c>
      <c r="C18" s="41">
        <v>6283.9975445316668</v>
      </c>
      <c r="D18" s="44">
        <v>0.2902228365106595</v>
      </c>
      <c r="E18" s="41">
        <v>6237.1300692499999</v>
      </c>
      <c r="F18" s="44">
        <v>0.29287867844956761</v>
      </c>
      <c r="G18" s="41">
        <v>6168.5456598549999</v>
      </c>
      <c r="H18" s="44">
        <v>0.28896916227120878</v>
      </c>
      <c r="I18" s="41">
        <v>5732.6073029316667</v>
      </c>
      <c r="J18" s="44">
        <v>0.30650344030044313</v>
      </c>
      <c r="K18" s="41">
        <v>5632.0042152916667</v>
      </c>
      <c r="L18" s="45">
        <v>0.30756382164928725</v>
      </c>
    </row>
    <row r="19" spans="1:12" s="27" customFormat="1" ht="18.75" customHeight="1" x14ac:dyDescent="0.25">
      <c r="B19" s="80" t="s">
        <v>71</v>
      </c>
      <c r="C19" s="41">
        <v>1780.7159999999999</v>
      </c>
      <c r="D19" s="44">
        <v>0.23021956637667099</v>
      </c>
      <c r="E19" s="41">
        <v>1614.9079999999999</v>
      </c>
      <c r="F19" s="44">
        <v>0.24608621192043142</v>
      </c>
      <c r="G19" s="41">
        <v>1473.51</v>
      </c>
      <c r="H19" s="44">
        <v>0.25672638394038727</v>
      </c>
      <c r="I19" s="41">
        <v>1426.806</v>
      </c>
      <c r="J19" s="44">
        <v>0.27016527951242147</v>
      </c>
      <c r="K19" s="41">
        <v>1243.297</v>
      </c>
      <c r="L19" s="45">
        <v>0.29640754448856549</v>
      </c>
    </row>
    <row r="20" spans="1:12" s="27" customFormat="1" ht="21" x14ac:dyDescent="0.25">
      <c r="B20" s="81" t="s">
        <v>333</v>
      </c>
      <c r="C20" s="56">
        <v>31529.595135401669</v>
      </c>
      <c r="D20" s="57">
        <v>0.34282633127449763</v>
      </c>
      <c r="E20" s="56">
        <v>29889.076048154999</v>
      </c>
      <c r="F20" s="57">
        <v>0.34952186973490834</v>
      </c>
      <c r="G20" s="56">
        <v>27732.380908469997</v>
      </c>
      <c r="H20" s="57">
        <v>0.35673815046072832</v>
      </c>
      <c r="I20" s="56">
        <v>25274.810481721666</v>
      </c>
      <c r="J20" s="57">
        <v>0.36857673336292546</v>
      </c>
      <c r="K20" s="56">
        <v>22500.446591846667</v>
      </c>
      <c r="L20" s="58">
        <v>0.36124367684085612</v>
      </c>
    </row>
    <row r="21" spans="1:12" s="27" customFormat="1" ht="18.75" customHeight="1" x14ac:dyDescent="0.25">
      <c r="B21" s="80" t="s">
        <v>331</v>
      </c>
      <c r="C21" s="41">
        <v>6244.0039999999999</v>
      </c>
      <c r="D21" s="44">
        <v>5.0019186406671107E-2</v>
      </c>
      <c r="E21" s="41">
        <v>5328.5709999999999</v>
      </c>
      <c r="F21" s="44">
        <v>5.1637108710759411E-2</v>
      </c>
      <c r="G21" s="41">
        <v>4551.2700000000004</v>
      </c>
      <c r="H21" s="44">
        <v>5.2879306215627725E-2</v>
      </c>
      <c r="I21" s="41">
        <v>3123.0230000000001</v>
      </c>
      <c r="J21" s="44">
        <v>5.3358556757346971E-2</v>
      </c>
      <c r="K21" s="41">
        <v>1152.5360000000001</v>
      </c>
      <c r="L21" s="45">
        <v>5.9090562030166521E-2</v>
      </c>
    </row>
    <row r="22" spans="1:12" s="27" customFormat="1" ht="18.75" customHeight="1" x14ac:dyDescent="0.25">
      <c r="B22" s="81" t="s">
        <v>72</v>
      </c>
      <c r="C22" s="56">
        <v>37773.599135401666</v>
      </c>
      <c r="D22" s="57">
        <v>0.29442509269435385</v>
      </c>
      <c r="E22" s="56">
        <v>35217.647048154991</v>
      </c>
      <c r="F22" s="57">
        <v>0.30445071274464131</v>
      </c>
      <c r="G22" s="56">
        <v>32283.650908469997</v>
      </c>
      <c r="H22" s="57">
        <v>0.31390087514858056</v>
      </c>
      <c r="I22" s="56">
        <v>28397.833481721667</v>
      </c>
      <c r="J22" s="57">
        <v>0.33391093337536948</v>
      </c>
      <c r="K22" s="56">
        <v>23652.982591846667</v>
      </c>
      <c r="L22" s="58">
        <v>0.34652069884096981</v>
      </c>
    </row>
    <row r="23" spans="1:12" s="27" customFormat="1" ht="21" x14ac:dyDescent="0.25">
      <c r="B23" s="80" t="s">
        <v>73</v>
      </c>
      <c r="C23" s="41">
        <v>853.95907492333345</v>
      </c>
      <c r="D23" s="44">
        <v>0.22547901633024586</v>
      </c>
      <c r="E23" s="41">
        <v>1140.7138577066667</v>
      </c>
      <c r="F23" s="44">
        <v>0.20756745643120472</v>
      </c>
      <c r="G23" s="41">
        <v>1211.0080728266666</v>
      </c>
      <c r="H23" s="44">
        <v>0.25535731945881246</v>
      </c>
      <c r="I23" s="41">
        <v>1219.6483852683332</v>
      </c>
      <c r="J23" s="44">
        <v>0.29508095817371166</v>
      </c>
      <c r="K23" s="41">
        <v>335.66349301500009</v>
      </c>
      <c r="L23" s="45">
        <v>0.45916794792191606</v>
      </c>
    </row>
    <row r="24" spans="1:12" s="27" customFormat="1" ht="18.75" customHeight="1" x14ac:dyDescent="0.25">
      <c r="B24" s="81" t="s">
        <v>74</v>
      </c>
      <c r="C24" s="56">
        <v>48400.263479106667</v>
      </c>
      <c r="D24" s="57">
        <v>0.29019644288389407</v>
      </c>
      <c r="E24" s="56">
        <v>40937.728641136659</v>
      </c>
      <c r="F24" s="57">
        <v>0.29089377781046699</v>
      </c>
      <c r="G24" s="56">
        <v>37918.561981296669</v>
      </c>
      <c r="H24" s="57">
        <v>0.31397632908211043</v>
      </c>
      <c r="I24" s="56">
        <v>33057.278197598003</v>
      </c>
      <c r="J24" s="57">
        <v>0.32440565143258598</v>
      </c>
      <c r="K24" s="56">
        <v>28147.101224855</v>
      </c>
      <c r="L24" s="58">
        <v>0.3505875642443117</v>
      </c>
    </row>
    <row r="25" spans="1:12" s="27" customFormat="1" ht="21" x14ac:dyDescent="0.25">
      <c r="B25" s="80" t="s">
        <v>353</v>
      </c>
      <c r="C25" s="41">
        <v>-157.99625697333298</v>
      </c>
      <c r="D25" s="44"/>
      <c r="E25" s="41">
        <v>2620.61</v>
      </c>
      <c r="F25" s="44"/>
      <c r="G25" s="41">
        <v>288.75623435333335</v>
      </c>
      <c r="H25" s="44"/>
      <c r="I25" s="41">
        <v>529.36225855666669</v>
      </c>
      <c r="J25" s="44"/>
      <c r="K25" s="41">
        <v>136.2858069333333</v>
      </c>
      <c r="L25" s="45"/>
    </row>
    <row r="26" spans="1:12" s="27" customFormat="1" ht="21.75" thickBot="1" x14ac:dyDescent="0.3">
      <c r="A26" s="48"/>
      <c r="B26" s="74" t="s">
        <v>348</v>
      </c>
      <c r="C26" s="59">
        <v>48242.267222133334</v>
      </c>
      <c r="D26" s="60"/>
      <c r="E26" s="59">
        <v>43558.338641136659</v>
      </c>
      <c r="F26" s="60"/>
      <c r="G26" s="59">
        <v>38207.318215649997</v>
      </c>
      <c r="H26" s="60"/>
      <c r="I26" s="59">
        <v>33586.640456154666</v>
      </c>
      <c r="J26" s="60"/>
      <c r="K26" s="59">
        <v>28283.38703178833</v>
      </c>
      <c r="L26" s="61"/>
    </row>
    <row r="27" spans="1:12" s="27" customFormat="1" ht="18.75" customHeight="1" x14ac:dyDescent="0.25">
      <c r="B27" s="316"/>
      <c r="C27" s="319"/>
      <c r="D27" s="40"/>
      <c r="E27" s="35"/>
      <c r="F27" s="40"/>
      <c r="G27" s="35"/>
      <c r="H27" s="40"/>
      <c r="I27" s="35"/>
      <c r="J27" s="40"/>
      <c r="K27" s="35"/>
      <c r="L27" s="40"/>
    </row>
    <row r="28" spans="1:12" s="27" customFormat="1" ht="10.5" x14ac:dyDescent="0.25">
      <c r="B28" s="75"/>
    </row>
    <row r="29" spans="1:12" s="27" customFormat="1" ht="10.5" x14ac:dyDescent="0.25">
      <c r="B29" s="75"/>
    </row>
    <row r="30" spans="1:12" s="27" customFormat="1" ht="10.5" x14ac:dyDescent="0.25">
      <c r="B30" s="75"/>
    </row>
    <row r="31" spans="1:12" s="27" customFormat="1" ht="10.5" x14ac:dyDescent="0.25">
      <c r="B31" s="75"/>
    </row>
    <row r="32" spans="1:12" s="27" customFormat="1" ht="10.5" x14ac:dyDescent="0.25">
      <c r="B32" s="75"/>
    </row>
    <row r="33" spans="2:2" s="28" customFormat="1" ht="10.5" x14ac:dyDescent="0.25">
      <c r="B33" s="76"/>
    </row>
    <row r="34" spans="2:2" s="27" customFormat="1" ht="10.5" x14ac:dyDescent="0.25">
      <c r="B34" s="75"/>
    </row>
    <row r="35" spans="2:2" s="28" customFormat="1" ht="10.5" x14ac:dyDescent="0.25">
      <c r="B35" s="76"/>
    </row>
    <row r="36" spans="2:2" s="68" customFormat="1" ht="10.5" x14ac:dyDescent="0.25">
      <c r="B36" s="77"/>
    </row>
    <row r="37" spans="2:2" s="68" customFormat="1" ht="10.5" x14ac:dyDescent="0.25">
      <c r="B37" s="77"/>
    </row>
    <row r="38" spans="2:2" s="68" customFormat="1" ht="10.5" x14ac:dyDescent="0.25">
      <c r="B38" s="77"/>
    </row>
    <row r="39" spans="2:2" s="68" customFormat="1" ht="10.5" x14ac:dyDescent="0.25">
      <c r="B39" s="77"/>
    </row>
    <row r="40" spans="2:2" s="68" customFormat="1" ht="10.5" x14ac:dyDescent="0.25">
      <c r="B40" s="77"/>
    </row>
    <row r="41" spans="2:2" s="68" customFormat="1" ht="10.5" x14ac:dyDescent="0.25">
      <c r="B41" s="77"/>
    </row>
    <row r="42" spans="2:2" s="68" customFormat="1" ht="10.5" x14ac:dyDescent="0.25">
      <c r="B42" s="77"/>
    </row>
    <row r="43" spans="2:2" s="68" customFormat="1" ht="10.5" x14ac:dyDescent="0.25">
      <c r="B43" s="77"/>
    </row>
    <row r="44" spans="2:2" s="68" customFormat="1" ht="10.5" x14ac:dyDescent="0.25">
      <c r="B44" s="77"/>
    </row>
    <row r="45" spans="2:2" s="68" customFormat="1" ht="10.5" x14ac:dyDescent="0.25">
      <c r="B45" s="77"/>
    </row>
    <row r="46" spans="2:2" s="68" customFormat="1" ht="10.5" x14ac:dyDescent="0.25">
      <c r="B46" s="77"/>
    </row>
    <row r="47" spans="2:2" s="68" customFormat="1" ht="10.5" x14ac:dyDescent="0.25">
      <c r="B47" s="77"/>
    </row>
    <row r="48" spans="2:2" s="68" customFormat="1" ht="10.5" x14ac:dyDescent="0.25">
      <c r="B48" s="77"/>
    </row>
    <row r="49" spans="2:2" s="68" customFormat="1" ht="10.5" x14ac:dyDescent="0.25">
      <c r="B49" s="77"/>
    </row>
    <row r="50" spans="2:2" s="68" customFormat="1" ht="10.5" x14ac:dyDescent="0.25">
      <c r="B50" s="77"/>
    </row>
    <row r="51" spans="2:2" s="68" customFormat="1" ht="10.5" x14ac:dyDescent="0.25">
      <c r="B51" s="77"/>
    </row>
    <row r="52" spans="2:2" s="68" customFormat="1" ht="10.5" x14ac:dyDescent="0.25">
      <c r="B52" s="77"/>
    </row>
    <row r="53" spans="2:2" s="68" customFormat="1" ht="10.5" x14ac:dyDescent="0.25">
      <c r="B53" s="77"/>
    </row>
    <row r="54" spans="2:2" s="68" customFormat="1" ht="10.5" x14ac:dyDescent="0.25">
      <c r="B54" s="77"/>
    </row>
    <row r="55" spans="2:2" s="68" customFormat="1" ht="10.5" x14ac:dyDescent="0.25">
      <c r="B55" s="77"/>
    </row>
    <row r="56" spans="2:2" s="68" customFormat="1" ht="10.5" x14ac:dyDescent="0.25">
      <c r="B56" s="77"/>
    </row>
    <row r="57" spans="2:2" s="68" customFormat="1" ht="10.5" x14ac:dyDescent="0.25">
      <c r="B57" s="77"/>
    </row>
    <row r="58" spans="2:2" s="68" customFormat="1" ht="10.5" x14ac:dyDescent="0.25">
      <c r="B58" s="77"/>
    </row>
    <row r="59" spans="2:2" s="68" customFormat="1" ht="10.5" x14ac:dyDescent="0.25">
      <c r="B59" s="77"/>
    </row>
    <row r="60" spans="2:2" s="27" customFormat="1" ht="10.5" x14ac:dyDescent="0.25">
      <c r="B60" s="75"/>
    </row>
    <row r="61" spans="2:2" s="27" customFormat="1" ht="10.5" x14ac:dyDescent="0.25">
      <c r="B61" s="75"/>
    </row>
    <row r="62" spans="2:2" s="27" customFormat="1" ht="10.5" x14ac:dyDescent="0.25">
      <c r="B62" s="75"/>
    </row>
    <row r="63" spans="2:2" s="27" customFormat="1" ht="10.5" x14ac:dyDescent="0.25">
      <c r="B63" s="75"/>
    </row>
    <row r="64" spans="2:2" s="27" customFormat="1" ht="10.5" x14ac:dyDescent="0.25">
      <c r="B64" s="75"/>
    </row>
    <row r="65" spans="2:2" s="27" customFormat="1" ht="10.5" x14ac:dyDescent="0.25">
      <c r="B65" s="75"/>
    </row>
    <row r="66" spans="2:2" s="27" customFormat="1" ht="10.5" x14ac:dyDescent="0.25">
      <c r="B66" s="75"/>
    </row>
    <row r="67" spans="2:2" s="27" customFormat="1" ht="10.5" x14ac:dyDescent="0.25">
      <c r="B67" s="75"/>
    </row>
    <row r="68" spans="2:2" s="27" customFormat="1" ht="10.5" x14ac:dyDescent="0.25">
      <c r="B68" s="75"/>
    </row>
    <row r="69" spans="2:2" s="27" customFormat="1" ht="10.5" x14ac:dyDescent="0.25">
      <c r="B69" s="75"/>
    </row>
    <row r="70" spans="2:2" s="27" customFormat="1" ht="10.5" x14ac:dyDescent="0.25">
      <c r="B70" s="75"/>
    </row>
    <row r="71" spans="2:2" s="27" customFormat="1" ht="10.5" x14ac:dyDescent="0.25">
      <c r="B71" s="75"/>
    </row>
    <row r="72" spans="2:2" s="27" customFormat="1" ht="10.5" x14ac:dyDescent="0.25">
      <c r="B72" s="75"/>
    </row>
    <row r="73" spans="2:2" s="27" customFormat="1" ht="10.5" x14ac:dyDescent="0.25">
      <c r="B73" s="75"/>
    </row>
    <row r="74" spans="2:2" s="27" customFormat="1" ht="10.5" x14ac:dyDescent="0.25">
      <c r="B74" s="75"/>
    </row>
    <row r="75" spans="2:2" s="27" customFormat="1" ht="10.5" x14ac:dyDescent="0.25">
      <c r="B75" s="75"/>
    </row>
    <row r="76" spans="2:2" s="27" customFormat="1" ht="10.5" x14ac:dyDescent="0.25">
      <c r="B76" s="75"/>
    </row>
    <row r="77" spans="2:2" s="27" customFormat="1" ht="10.5" x14ac:dyDescent="0.25">
      <c r="B77" s="75"/>
    </row>
    <row r="78" spans="2:2" s="27" customFormat="1" ht="10.5" x14ac:dyDescent="0.25">
      <c r="B78" s="75"/>
    </row>
    <row r="79" spans="2:2" s="28" customFormat="1" ht="10.5" x14ac:dyDescent="0.25">
      <c r="B79" s="76"/>
    </row>
    <row r="80" spans="2:2" s="68" customFormat="1" ht="10.5" x14ac:dyDescent="0.25">
      <c r="B80" s="77"/>
    </row>
    <row r="81" spans="2:2" s="68" customFormat="1" ht="10.5" x14ac:dyDescent="0.25">
      <c r="B81" s="77"/>
    </row>
    <row r="82" spans="2:2" s="68" customFormat="1" ht="10.5" x14ac:dyDescent="0.25">
      <c r="B82" s="77"/>
    </row>
    <row r="83" spans="2:2" s="68" customFormat="1" ht="10.5" x14ac:dyDescent="0.25">
      <c r="B83" s="77"/>
    </row>
    <row r="84" spans="2:2" s="68" customFormat="1" ht="10.5" x14ac:dyDescent="0.25">
      <c r="B84" s="77"/>
    </row>
    <row r="85" spans="2:2" s="68" customFormat="1" ht="10.5" x14ac:dyDescent="0.25">
      <c r="B85" s="77"/>
    </row>
    <row r="86" spans="2:2" s="68" customFormat="1" ht="10.5" x14ac:dyDescent="0.25">
      <c r="B86" s="77"/>
    </row>
    <row r="87" spans="2:2" s="68" customFormat="1" ht="10.5" x14ac:dyDescent="0.25">
      <c r="B87" s="77"/>
    </row>
    <row r="88" spans="2:2" s="68" customFormat="1" ht="10.5" x14ac:dyDescent="0.25">
      <c r="B88" s="77"/>
    </row>
    <row r="89" spans="2:2" s="68" customFormat="1" ht="10.5" x14ac:dyDescent="0.25">
      <c r="B89" s="77"/>
    </row>
    <row r="90" spans="2:2" s="27" customFormat="1" ht="10.5" x14ac:dyDescent="0.25">
      <c r="B90" s="75"/>
    </row>
    <row r="91" spans="2:2" s="27" customFormat="1" ht="10.5" x14ac:dyDescent="0.25">
      <c r="B91" s="75"/>
    </row>
    <row r="92" spans="2:2" s="27" customFormat="1" ht="10.5" x14ac:dyDescent="0.25">
      <c r="B92" s="75"/>
    </row>
    <row r="93" spans="2:2" s="27" customFormat="1" ht="10.5" x14ac:dyDescent="0.25">
      <c r="B93" s="75"/>
    </row>
    <row r="94" spans="2:2" s="27" customFormat="1" ht="10.5" x14ac:dyDescent="0.25">
      <c r="B94" s="75"/>
    </row>
    <row r="95" spans="2:2" s="27" customFormat="1" ht="10.5" x14ac:dyDescent="0.25">
      <c r="B95" s="75"/>
    </row>
    <row r="96" spans="2:2" s="27" customFormat="1" ht="10.5" x14ac:dyDescent="0.25">
      <c r="B96" s="75"/>
    </row>
    <row r="97" spans="2:2" s="27" customFormat="1" ht="10.5" x14ac:dyDescent="0.25">
      <c r="B97" s="75"/>
    </row>
    <row r="98" spans="2:2" s="27" customFormat="1" ht="10.5" x14ac:dyDescent="0.25">
      <c r="B98" s="75"/>
    </row>
    <row r="99" spans="2:2" s="27" customFormat="1" ht="10.5" x14ac:dyDescent="0.25">
      <c r="B99" s="75"/>
    </row>
    <row r="100" spans="2:2" s="27" customFormat="1" ht="10.5" x14ac:dyDescent="0.25">
      <c r="B100" s="75"/>
    </row>
    <row r="101" spans="2:2" s="27" customFormat="1" ht="10.5" x14ac:dyDescent="0.25">
      <c r="B101" s="75"/>
    </row>
    <row r="102" spans="2:2" s="27" customFormat="1" ht="10.5" x14ac:dyDescent="0.25">
      <c r="B102" s="75"/>
    </row>
    <row r="103" spans="2:2" s="27" customFormat="1" ht="10.5" x14ac:dyDescent="0.25">
      <c r="B103" s="75"/>
    </row>
    <row r="104" spans="2:2" s="27" customFormat="1" ht="10.5" x14ac:dyDescent="0.25">
      <c r="B104" s="75"/>
    </row>
    <row r="105" spans="2:2" s="27" customFormat="1" ht="10.5" x14ac:dyDescent="0.25">
      <c r="B105" s="75"/>
    </row>
    <row r="106" spans="2:2" s="27" customFormat="1" ht="10.5" x14ac:dyDescent="0.25">
      <c r="B106" s="75"/>
    </row>
    <row r="107" spans="2:2" s="27" customFormat="1" ht="5.25" customHeight="1" x14ac:dyDescent="0.25">
      <c r="B107" s="75"/>
    </row>
    <row r="109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2"/>
  <sheetViews>
    <sheetView showGridLines="0" zoomScaleNormal="100" workbookViewId="0">
      <selection activeCell="J25" sqref="J25"/>
    </sheetView>
  </sheetViews>
  <sheetFormatPr baseColWidth="10" defaultRowHeight="14.25" x14ac:dyDescent="0.25"/>
  <cols>
    <col min="1" max="1" width="11.42578125" style="34"/>
    <col min="2" max="2" width="24.7109375" style="70" bestFit="1" customWidth="1"/>
    <col min="3" max="5" width="11" style="34" bestFit="1" customWidth="1"/>
    <col min="6" max="9" width="9" style="34" bestFit="1" customWidth="1"/>
    <col min="10" max="16384" width="11.42578125" style="34"/>
  </cols>
  <sheetData>
    <row r="1" spans="2:9" ht="15" thickBot="1" x14ac:dyDescent="0.3"/>
    <row r="2" spans="2:9" s="36" customFormat="1" ht="12" customHeight="1" thickBot="1" x14ac:dyDescent="0.3">
      <c r="B2" s="71" t="s">
        <v>75</v>
      </c>
      <c r="C2" s="37"/>
      <c r="D2" s="37"/>
      <c r="E2" s="37"/>
      <c r="F2" s="37"/>
      <c r="G2" s="37"/>
      <c r="H2" s="360" t="s">
        <v>1</v>
      </c>
      <c r="I2" s="361"/>
    </row>
    <row r="3" spans="2:9" s="36" customFormat="1" ht="11.25" x14ac:dyDescent="0.25">
      <c r="B3" s="30" t="s">
        <v>4</v>
      </c>
      <c r="C3" s="2" t="s">
        <v>368</v>
      </c>
      <c r="D3" s="2" t="s">
        <v>341</v>
      </c>
      <c r="E3" s="2" t="s">
        <v>319</v>
      </c>
      <c r="F3" s="2" t="s">
        <v>301</v>
      </c>
      <c r="G3" s="2" t="s">
        <v>0</v>
      </c>
      <c r="H3" s="2" t="s">
        <v>2</v>
      </c>
      <c r="I3" s="3" t="s">
        <v>3</v>
      </c>
    </row>
    <row r="4" spans="2:9" x14ac:dyDescent="0.25">
      <c r="B4" s="72"/>
      <c r="C4" s="38"/>
      <c r="D4" s="38"/>
      <c r="E4" s="38"/>
      <c r="F4" s="38"/>
      <c r="G4" s="38"/>
      <c r="H4" s="38"/>
      <c r="I4" s="39"/>
    </row>
    <row r="5" spans="2:9" s="27" customFormat="1" ht="10.5" x14ac:dyDescent="0.25">
      <c r="B5" s="79" t="s">
        <v>76</v>
      </c>
      <c r="C5" s="52"/>
      <c r="D5" s="52"/>
      <c r="E5" s="52"/>
      <c r="F5" s="52"/>
      <c r="G5" s="52"/>
      <c r="H5" s="52"/>
      <c r="I5" s="53"/>
    </row>
    <row r="6" spans="2:9" s="27" customFormat="1" ht="21" customHeight="1" x14ac:dyDescent="0.25">
      <c r="B6" s="80" t="s">
        <v>77</v>
      </c>
      <c r="C6" s="41">
        <v>92.877057069999978</v>
      </c>
      <c r="D6" s="41">
        <v>55.917000000000002</v>
      </c>
      <c r="E6" s="41">
        <v>1.077</v>
      </c>
      <c r="F6" s="41">
        <v>0.93700000000000006</v>
      </c>
      <c r="G6" s="41">
        <v>1.105</v>
      </c>
      <c r="H6" s="44">
        <v>0.6609806869109569</v>
      </c>
      <c r="I6" s="45">
        <v>83.05163535746604</v>
      </c>
    </row>
    <row r="7" spans="2:9" s="27" customFormat="1" ht="21" customHeight="1" x14ac:dyDescent="0.25">
      <c r="B7" s="80" t="s">
        <v>78</v>
      </c>
      <c r="C7" s="41">
        <v>534.84492971999987</v>
      </c>
      <c r="D7" s="41">
        <v>616.29200000000003</v>
      </c>
      <c r="E7" s="41">
        <v>765.99099999999999</v>
      </c>
      <c r="F7" s="41">
        <v>772.25199999999995</v>
      </c>
      <c r="G7" s="41">
        <v>801.06600000000003</v>
      </c>
      <c r="H7" s="44">
        <v>-0.13215662426252517</v>
      </c>
      <c r="I7" s="45">
        <v>-0.33233350345664425</v>
      </c>
    </row>
    <row r="8" spans="2:9" s="27" customFormat="1" ht="21" customHeight="1" x14ac:dyDescent="0.25">
      <c r="B8" s="80" t="s">
        <v>79</v>
      </c>
      <c r="C8" s="41">
        <v>416.76329411000012</v>
      </c>
      <c r="D8" s="41">
        <v>289.51</v>
      </c>
      <c r="E8" s="41">
        <v>71.674999999999997</v>
      </c>
      <c r="F8" s="41">
        <v>86.185000000000002</v>
      </c>
      <c r="G8" s="41">
        <v>98.787000000000006</v>
      </c>
      <c r="H8" s="44">
        <v>0.43954714555628516</v>
      </c>
      <c r="I8" s="45">
        <v>3.2188070708696497</v>
      </c>
    </row>
    <row r="9" spans="2:9" s="27" customFormat="1" ht="21" customHeight="1" x14ac:dyDescent="0.25">
      <c r="B9" s="80" t="s">
        <v>80</v>
      </c>
      <c r="C9" s="41">
        <v>37.31248961999998</v>
      </c>
      <c r="D9" s="41">
        <v>65.084999999999994</v>
      </c>
      <c r="E9" s="41">
        <v>120.44199999999999</v>
      </c>
      <c r="F9" s="41">
        <v>92.33</v>
      </c>
      <c r="G9" s="41">
        <v>96.543000000000006</v>
      </c>
      <c r="H9" s="44">
        <v>-0.42671138326803437</v>
      </c>
      <c r="I9" s="45">
        <v>-0.6135142929057521</v>
      </c>
    </row>
    <row r="10" spans="2:9" s="27" customFormat="1" ht="21" customHeight="1" x14ac:dyDescent="0.25">
      <c r="B10" s="80" t="s">
        <v>81</v>
      </c>
      <c r="C10" s="41">
        <v>34.237563039999991</v>
      </c>
      <c r="D10" s="41">
        <v>33.253</v>
      </c>
      <c r="E10" s="41">
        <v>33.396000000000001</v>
      </c>
      <c r="F10" s="41">
        <v>32.368000000000002</v>
      </c>
      <c r="G10" s="41">
        <v>30.867999999999999</v>
      </c>
      <c r="H10" s="44">
        <v>2.960824707545151E-2</v>
      </c>
      <c r="I10" s="45">
        <v>0.10916039393546684</v>
      </c>
    </row>
    <row r="11" spans="2:9" s="27" customFormat="1" ht="21" customHeight="1" x14ac:dyDescent="0.25">
      <c r="B11" s="79" t="s">
        <v>304</v>
      </c>
      <c r="C11" s="41">
        <v>257.38067404000003</v>
      </c>
      <c r="D11" s="41">
        <v>248.28100000000001</v>
      </c>
      <c r="E11" s="41">
        <v>179.31700000000001</v>
      </c>
      <c r="F11" s="41">
        <v>224.94300000000001</v>
      </c>
      <c r="G11" s="41">
        <v>224.18299999999999</v>
      </c>
      <c r="H11" s="44">
        <v>3.6650706417325596E-2</v>
      </c>
      <c r="I11" s="45">
        <v>0.14808292350445851</v>
      </c>
    </row>
    <row r="12" spans="2:9" s="27" customFormat="1" ht="21" customHeight="1" thickBot="1" x14ac:dyDescent="0.3">
      <c r="B12" s="74" t="s">
        <v>55</v>
      </c>
      <c r="C12" s="59">
        <v>1373.4160075999998</v>
      </c>
      <c r="D12" s="59">
        <v>1308.338</v>
      </c>
      <c r="E12" s="59">
        <v>1171.8979999999999</v>
      </c>
      <c r="F12" s="59">
        <v>1209.0150000000001</v>
      </c>
      <c r="G12" s="59">
        <v>1252.5520000000001</v>
      </c>
      <c r="H12" s="60">
        <v>4.9740974885694511E-2</v>
      </c>
      <c r="I12" s="61">
        <v>9.6494203514105426E-2</v>
      </c>
    </row>
    <row r="13" spans="2:9" s="27" customFormat="1" ht="10.5" x14ac:dyDescent="0.25">
      <c r="B13" s="82"/>
      <c r="C13" s="44"/>
      <c r="D13" s="44"/>
      <c r="E13" s="44"/>
      <c r="F13" s="44"/>
      <c r="G13" s="44"/>
      <c r="H13" s="44"/>
      <c r="I13" s="35"/>
    </row>
    <row r="14" spans="2:9" s="27" customFormat="1" ht="10.5" x14ac:dyDescent="0.25"/>
    <row r="15" spans="2:9" s="27" customFormat="1" ht="10.5" x14ac:dyDescent="0.25">
      <c r="B15" s="75"/>
    </row>
    <row r="16" spans="2:9" s="27" customFormat="1" ht="10.5" x14ac:dyDescent="0.25">
      <c r="B16" s="75"/>
    </row>
    <row r="17" spans="2:2" s="27" customFormat="1" ht="10.5" x14ac:dyDescent="0.25">
      <c r="B17" s="75"/>
    </row>
    <row r="18" spans="2:2" s="27" customFormat="1" ht="10.5" x14ac:dyDescent="0.25">
      <c r="B18" s="75"/>
    </row>
    <row r="19" spans="2:2" s="27" customFormat="1" ht="10.5" x14ac:dyDescent="0.25">
      <c r="B19" s="75"/>
    </row>
    <row r="20" spans="2:2" s="27" customFormat="1" ht="10.5" x14ac:dyDescent="0.25">
      <c r="B20" s="75"/>
    </row>
    <row r="21" spans="2:2" s="27" customFormat="1" ht="10.5" x14ac:dyDescent="0.25">
      <c r="B21" s="75"/>
    </row>
    <row r="22" spans="2:2" s="27" customFormat="1" ht="10.5" x14ac:dyDescent="0.25">
      <c r="B22" s="75"/>
    </row>
    <row r="23" spans="2:2" s="27" customFormat="1" ht="10.5" x14ac:dyDescent="0.25">
      <c r="B23" s="75"/>
    </row>
    <row r="24" spans="2:2" s="27" customFormat="1" ht="10.5" x14ac:dyDescent="0.25">
      <c r="B24" s="75"/>
    </row>
    <row r="25" spans="2:2" s="27" customFormat="1" ht="10.5" x14ac:dyDescent="0.25">
      <c r="B25" s="75"/>
    </row>
    <row r="26" spans="2:2" s="27" customFormat="1" ht="10.5" x14ac:dyDescent="0.25">
      <c r="B26" s="75"/>
    </row>
    <row r="27" spans="2:2" s="27" customFormat="1" ht="10.5" x14ac:dyDescent="0.25">
      <c r="B27" s="75"/>
    </row>
    <row r="28" spans="2:2" s="27" customFormat="1" ht="10.5" x14ac:dyDescent="0.25">
      <c r="B28" s="75"/>
    </row>
    <row r="29" spans="2:2" s="27" customFormat="1" ht="10.5" x14ac:dyDescent="0.25">
      <c r="B29" s="75"/>
    </row>
    <row r="30" spans="2:2" s="27" customFormat="1" ht="10.5" x14ac:dyDescent="0.25">
      <c r="B30" s="75"/>
    </row>
    <row r="31" spans="2:2" s="27" customFormat="1" ht="10.5" x14ac:dyDescent="0.25">
      <c r="B31" s="75"/>
    </row>
    <row r="32" spans="2:2" s="27" customFormat="1" ht="10.5" x14ac:dyDescent="0.25">
      <c r="B32" s="75"/>
    </row>
    <row r="33" spans="2:2" s="27" customFormat="1" ht="10.5" x14ac:dyDescent="0.25">
      <c r="B33" s="75"/>
    </row>
    <row r="34" spans="2:2" s="27" customFormat="1" ht="10.5" x14ac:dyDescent="0.25">
      <c r="B34" s="75"/>
    </row>
    <row r="35" spans="2:2" s="27" customFormat="1" ht="10.5" x14ac:dyDescent="0.25">
      <c r="B35" s="75"/>
    </row>
    <row r="36" spans="2:2" s="27" customFormat="1" ht="10.5" x14ac:dyDescent="0.25">
      <c r="B36" s="75"/>
    </row>
    <row r="37" spans="2:2" s="27" customFormat="1" ht="10.5" x14ac:dyDescent="0.25">
      <c r="B37" s="75"/>
    </row>
    <row r="38" spans="2:2" s="27" customFormat="1" ht="10.5" x14ac:dyDescent="0.25">
      <c r="B38" s="75"/>
    </row>
    <row r="39" spans="2:2" s="27" customFormat="1" ht="10.5" x14ac:dyDescent="0.25">
      <c r="B39" s="75"/>
    </row>
    <row r="40" spans="2:2" s="27" customFormat="1" ht="10.5" x14ac:dyDescent="0.25">
      <c r="B40" s="75"/>
    </row>
    <row r="41" spans="2:2" s="27" customFormat="1" ht="10.5" x14ac:dyDescent="0.25">
      <c r="B41" s="75"/>
    </row>
    <row r="42" spans="2:2" s="27" customFormat="1" ht="10.5" x14ac:dyDescent="0.25">
      <c r="B42" s="75"/>
    </row>
    <row r="43" spans="2:2" s="27" customFormat="1" ht="10.5" x14ac:dyDescent="0.25">
      <c r="B43" s="75"/>
    </row>
    <row r="44" spans="2:2" s="28" customFormat="1" ht="10.5" x14ac:dyDescent="0.25">
      <c r="B44" s="76"/>
    </row>
    <row r="45" spans="2:2" s="27" customFormat="1" ht="10.5" x14ac:dyDescent="0.25">
      <c r="B45" s="75"/>
    </row>
    <row r="46" spans="2:2" s="27" customFormat="1" ht="10.5" x14ac:dyDescent="0.25">
      <c r="B46" s="75"/>
    </row>
    <row r="47" spans="2:2" s="27" customFormat="1" ht="10.5" x14ac:dyDescent="0.25">
      <c r="B47" s="75"/>
    </row>
    <row r="48" spans="2:2" s="27" customFormat="1" ht="10.5" x14ac:dyDescent="0.25">
      <c r="B48" s="75"/>
    </row>
    <row r="49" spans="2:2" s="27" customFormat="1" ht="10.5" x14ac:dyDescent="0.25">
      <c r="B49" s="75"/>
    </row>
    <row r="50" spans="2:2" s="27" customFormat="1" ht="10.5" x14ac:dyDescent="0.25">
      <c r="B50" s="75"/>
    </row>
    <row r="51" spans="2:2" s="27" customFormat="1" ht="10.5" x14ac:dyDescent="0.25">
      <c r="B51" s="75"/>
    </row>
    <row r="52" spans="2:2" s="27" customFormat="1" ht="10.5" x14ac:dyDescent="0.25">
      <c r="B52" s="75"/>
    </row>
    <row r="53" spans="2:2" s="27" customFormat="1" ht="10.5" x14ac:dyDescent="0.25">
      <c r="B53" s="75"/>
    </row>
    <row r="54" spans="2:2" s="27" customFormat="1" ht="10.5" x14ac:dyDescent="0.25">
      <c r="B54" s="75"/>
    </row>
    <row r="55" spans="2:2" s="27" customFormat="1" ht="10.5" x14ac:dyDescent="0.25">
      <c r="B55" s="75"/>
    </row>
    <row r="56" spans="2:2" s="28" customFormat="1" ht="10.5" x14ac:dyDescent="0.25">
      <c r="B56" s="76"/>
    </row>
    <row r="57" spans="2:2" s="27" customFormat="1" ht="10.5" x14ac:dyDescent="0.25">
      <c r="B57" s="75"/>
    </row>
    <row r="58" spans="2:2" s="28" customFormat="1" ht="10.5" x14ac:dyDescent="0.25">
      <c r="B58" s="76"/>
    </row>
    <row r="59" spans="2:2" s="68" customFormat="1" ht="10.5" x14ac:dyDescent="0.25">
      <c r="B59" s="77"/>
    </row>
    <row r="60" spans="2:2" s="68" customFormat="1" ht="10.5" x14ac:dyDescent="0.25">
      <c r="B60" s="77"/>
    </row>
    <row r="61" spans="2:2" s="68" customFormat="1" ht="10.5" x14ac:dyDescent="0.25">
      <c r="B61" s="77"/>
    </row>
    <row r="62" spans="2:2" s="68" customFormat="1" ht="10.5" x14ac:dyDescent="0.25">
      <c r="B62" s="77"/>
    </row>
    <row r="63" spans="2:2" s="68" customFormat="1" ht="10.5" x14ac:dyDescent="0.25">
      <c r="B63" s="77"/>
    </row>
    <row r="64" spans="2:2" s="68" customFormat="1" ht="10.5" x14ac:dyDescent="0.25">
      <c r="B64" s="77"/>
    </row>
    <row r="65" spans="2:2" s="68" customFormat="1" ht="10.5" x14ac:dyDescent="0.25">
      <c r="B65" s="77"/>
    </row>
    <row r="66" spans="2:2" s="68" customFormat="1" ht="10.5" x14ac:dyDescent="0.25">
      <c r="B66" s="77"/>
    </row>
    <row r="67" spans="2:2" s="68" customFormat="1" ht="10.5" x14ac:dyDescent="0.25">
      <c r="B67" s="77"/>
    </row>
    <row r="68" spans="2:2" s="68" customFormat="1" ht="10.5" x14ac:dyDescent="0.25">
      <c r="B68" s="77"/>
    </row>
    <row r="69" spans="2:2" s="68" customFormat="1" ht="10.5" x14ac:dyDescent="0.25">
      <c r="B69" s="77"/>
    </row>
    <row r="70" spans="2:2" s="68" customFormat="1" ht="10.5" x14ac:dyDescent="0.25">
      <c r="B70" s="77"/>
    </row>
    <row r="71" spans="2:2" s="68" customFormat="1" ht="10.5" x14ac:dyDescent="0.25">
      <c r="B71" s="77"/>
    </row>
    <row r="72" spans="2:2" s="68" customFormat="1" ht="10.5" x14ac:dyDescent="0.25">
      <c r="B72" s="77"/>
    </row>
    <row r="73" spans="2:2" s="68" customFormat="1" ht="10.5" x14ac:dyDescent="0.25">
      <c r="B73" s="77"/>
    </row>
    <row r="74" spans="2:2" s="68" customFormat="1" ht="10.5" x14ac:dyDescent="0.25">
      <c r="B74" s="77"/>
    </row>
    <row r="75" spans="2:2" s="68" customFormat="1" ht="10.5" x14ac:dyDescent="0.25">
      <c r="B75" s="77"/>
    </row>
    <row r="76" spans="2:2" s="68" customFormat="1" ht="10.5" x14ac:dyDescent="0.25">
      <c r="B76" s="77"/>
    </row>
    <row r="77" spans="2:2" s="68" customFormat="1" ht="10.5" x14ac:dyDescent="0.25">
      <c r="B77" s="77"/>
    </row>
    <row r="78" spans="2:2" s="68" customFormat="1" ht="10.5" x14ac:dyDescent="0.25">
      <c r="B78" s="77"/>
    </row>
    <row r="79" spans="2:2" s="68" customFormat="1" ht="10.5" x14ac:dyDescent="0.25">
      <c r="B79" s="77"/>
    </row>
    <row r="80" spans="2:2" s="68" customFormat="1" ht="10.5" x14ac:dyDescent="0.25">
      <c r="B80" s="77"/>
    </row>
    <row r="81" spans="2:2" s="68" customFormat="1" ht="10.5" x14ac:dyDescent="0.25">
      <c r="B81" s="77"/>
    </row>
    <row r="82" spans="2:2" s="68" customFormat="1" ht="10.5" x14ac:dyDescent="0.25">
      <c r="B82" s="77"/>
    </row>
    <row r="83" spans="2:2" s="27" customFormat="1" ht="10.5" x14ac:dyDescent="0.25">
      <c r="B83" s="75"/>
    </row>
    <row r="84" spans="2:2" s="27" customFormat="1" ht="10.5" x14ac:dyDescent="0.25">
      <c r="B84" s="75"/>
    </row>
    <row r="85" spans="2:2" s="27" customFormat="1" ht="10.5" x14ac:dyDescent="0.25">
      <c r="B85" s="75"/>
    </row>
    <row r="86" spans="2:2" s="27" customFormat="1" ht="10.5" x14ac:dyDescent="0.25">
      <c r="B86" s="75"/>
    </row>
    <row r="87" spans="2:2" s="27" customFormat="1" ht="10.5" x14ac:dyDescent="0.25">
      <c r="B87" s="75"/>
    </row>
    <row r="88" spans="2:2" s="27" customFormat="1" ht="10.5" x14ac:dyDescent="0.25">
      <c r="B88" s="75"/>
    </row>
    <row r="89" spans="2:2" s="27" customFormat="1" ht="10.5" x14ac:dyDescent="0.25">
      <c r="B89" s="75"/>
    </row>
    <row r="90" spans="2:2" s="27" customFormat="1" ht="10.5" x14ac:dyDescent="0.25">
      <c r="B90" s="75"/>
    </row>
    <row r="91" spans="2:2" s="27" customFormat="1" ht="10.5" x14ac:dyDescent="0.25">
      <c r="B91" s="75"/>
    </row>
    <row r="92" spans="2:2" s="27" customFormat="1" ht="10.5" x14ac:dyDescent="0.25">
      <c r="B92" s="75"/>
    </row>
    <row r="93" spans="2:2" s="27" customFormat="1" ht="10.5" x14ac:dyDescent="0.25">
      <c r="B93" s="75"/>
    </row>
    <row r="94" spans="2:2" s="27" customFormat="1" ht="10.5" x14ac:dyDescent="0.25">
      <c r="B94" s="75"/>
    </row>
    <row r="95" spans="2:2" s="27" customFormat="1" ht="10.5" x14ac:dyDescent="0.25">
      <c r="B95" s="75"/>
    </row>
    <row r="96" spans="2:2" s="27" customFormat="1" ht="10.5" x14ac:dyDescent="0.25">
      <c r="B96" s="75"/>
    </row>
    <row r="97" spans="2:2" s="27" customFormat="1" ht="10.5" x14ac:dyDescent="0.25">
      <c r="B97" s="75"/>
    </row>
    <row r="98" spans="2:2" s="27" customFormat="1" ht="10.5" x14ac:dyDescent="0.25">
      <c r="B98" s="75"/>
    </row>
    <row r="99" spans="2:2" s="27" customFormat="1" ht="10.5" x14ac:dyDescent="0.25">
      <c r="B99" s="75"/>
    </row>
    <row r="100" spans="2:2" s="27" customFormat="1" ht="10.5" x14ac:dyDescent="0.25">
      <c r="B100" s="75"/>
    </row>
    <row r="101" spans="2:2" s="27" customFormat="1" ht="10.5" x14ac:dyDescent="0.25">
      <c r="B101" s="75"/>
    </row>
    <row r="102" spans="2:2" s="28" customFormat="1" ht="10.5" x14ac:dyDescent="0.25">
      <c r="B102" s="76"/>
    </row>
    <row r="103" spans="2:2" s="68" customFormat="1" ht="10.5" x14ac:dyDescent="0.25">
      <c r="B103" s="77"/>
    </row>
    <row r="104" spans="2:2" s="68" customFormat="1" ht="10.5" x14ac:dyDescent="0.25">
      <c r="B104" s="77"/>
    </row>
    <row r="105" spans="2:2" s="68" customFormat="1" ht="10.5" x14ac:dyDescent="0.25">
      <c r="B105" s="77"/>
    </row>
    <row r="106" spans="2:2" s="68" customFormat="1" ht="10.5" x14ac:dyDescent="0.25">
      <c r="B106" s="77"/>
    </row>
    <row r="107" spans="2:2" s="68" customFormat="1" ht="10.5" x14ac:dyDescent="0.25">
      <c r="B107" s="77"/>
    </row>
    <row r="108" spans="2:2" s="68" customFormat="1" ht="10.5" x14ac:dyDescent="0.25">
      <c r="B108" s="77"/>
    </row>
    <row r="109" spans="2:2" s="68" customFormat="1" ht="10.5" x14ac:dyDescent="0.25">
      <c r="B109" s="77"/>
    </row>
    <row r="110" spans="2:2" s="68" customFormat="1" ht="10.5" x14ac:dyDescent="0.25">
      <c r="B110" s="77"/>
    </row>
    <row r="111" spans="2:2" s="68" customFormat="1" ht="10.5" x14ac:dyDescent="0.25">
      <c r="B111" s="77"/>
    </row>
    <row r="112" spans="2:2" s="68" customFormat="1" ht="10.5" x14ac:dyDescent="0.25">
      <c r="B112" s="77"/>
    </row>
    <row r="113" spans="2:2" s="27" customFormat="1" ht="10.5" x14ac:dyDescent="0.25">
      <c r="B113" s="75"/>
    </row>
    <row r="114" spans="2:2" s="27" customFormat="1" ht="10.5" x14ac:dyDescent="0.25">
      <c r="B114" s="75"/>
    </row>
    <row r="115" spans="2:2" s="27" customFormat="1" ht="10.5" x14ac:dyDescent="0.25">
      <c r="B115" s="75"/>
    </row>
    <row r="116" spans="2:2" s="27" customFormat="1" ht="10.5" x14ac:dyDescent="0.25">
      <c r="B116" s="75"/>
    </row>
    <row r="117" spans="2:2" s="27" customFormat="1" ht="10.5" x14ac:dyDescent="0.25">
      <c r="B117" s="75"/>
    </row>
    <row r="118" spans="2:2" s="27" customFormat="1" ht="10.5" x14ac:dyDescent="0.25">
      <c r="B118" s="75"/>
    </row>
    <row r="119" spans="2:2" s="27" customFormat="1" ht="10.5" x14ac:dyDescent="0.25">
      <c r="B119" s="75"/>
    </row>
    <row r="120" spans="2:2" s="27" customFormat="1" ht="10.5" x14ac:dyDescent="0.25">
      <c r="B120" s="75"/>
    </row>
    <row r="121" spans="2:2" s="27" customFormat="1" ht="10.5" x14ac:dyDescent="0.25">
      <c r="B121" s="75"/>
    </row>
    <row r="122" spans="2:2" s="27" customFormat="1" ht="10.5" x14ac:dyDescent="0.25">
      <c r="B122" s="75"/>
    </row>
    <row r="123" spans="2:2" s="27" customFormat="1" ht="10.5" x14ac:dyDescent="0.25">
      <c r="B123" s="75"/>
    </row>
    <row r="124" spans="2:2" s="27" customFormat="1" ht="10.5" x14ac:dyDescent="0.25">
      <c r="B124" s="75"/>
    </row>
    <row r="125" spans="2:2" s="27" customFormat="1" ht="10.5" x14ac:dyDescent="0.25">
      <c r="B125" s="75"/>
    </row>
    <row r="126" spans="2:2" s="27" customFormat="1" ht="10.5" x14ac:dyDescent="0.25">
      <c r="B126" s="75"/>
    </row>
    <row r="127" spans="2:2" s="27" customFormat="1" ht="10.5" x14ac:dyDescent="0.25">
      <c r="B127" s="75"/>
    </row>
    <row r="128" spans="2:2" s="27" customFormat="1" ht="10.5" x14ac:dyDescent="0.25">
      <c r="B128" s="75"/>
    </row>
    <row r="129" spans="2:2" s="27" customFormat="1" ht="10.5" x14ac:dyDescent="0.25">
      <c r="B129" s="75"/>
    </row>
    <row r="130" spans="2:2" s="27" customFormat="1" ht="5.25" customHeight="1" x14ac:dyDescent="0.25">
      <c r="B130" s="75"/>
    </row>
    <row r="132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3"/>
  <sheetViews>
    <sheetView showGridLines="0" zoomScaleNormal="100" workbookViewId="0">
      <selection activeCell="E19" sqref="E19"/>
    </sheetView>
  </sheetViews>
  <sheetFormatPr baseColWidth="10" defaultRowHeight="14.25" x14ac:dyDescent="0.25"/>
  <cols>
    <col min="1" max="1" width="11.42578125" style="34"/>
    <col min="2" max="2" width="38.28515625" style="70" bestFit="1" customWidth="1"/>
    <col min="3" max="3" width="14.140625" style="34" bestFit="1" customWidth="1"/>
    <col min="4" max="4" width="7" style="34" bestFit="1" customWidth="1"/>
    <col min="5" max="5" width="11.85546875" style="34" bestFit="1" customWidth="1"/>
    <col min="6" max="6" width="7" style="34" bestFit="1" customWidth="1"/>
    <col min="7" max="7" width="10.140625" style="34" bestFit="1" customWidth="1"/>
    <col min="8" max="8" width="7" style="34" bestFit="1" customWidth="1"/>
    <col min="9" max="9" width="12.85546875" style="34" bestFit="1" customWidth="1"/>
    <col min="10" max="10" width="7" style="34" bestFit="1" customWidth="1"/>
    <col min="11" max="11" width="12.85546875" style="34" bestFit="1" customWidth="1"/>
    <col min="12" max="12" width="7" style="34" bestFit="1" customWidth="1"/>
    <col min="13" max="16384" width="11.42578125" style="34"/>
  </cols>
  <sheetData>
    <row r="1" spans="2:12" ht="15" thickBot="1" x14ac:dyDescent="0.3"/>
    <row r="2" spans="2:12" s="36" customFormat="1" ht="12" customHeight="1" thickBot="1" x14ac:dyDescent="0.3">
      <c r="B2" s="71" t="s">
        <v>82</v>
      </c>
      <c r="C2" s="358" t="s">
        <v>368</v>
      </c>
      <c r="D2" s="358"/>
      <c r="E2" s="358" t="s">
        <v>341</v>
      </c>
      <c r="F2" s="358"/>
      <c r="G2" s="358" t="s">
        <v>319</v>
      </c>
      <c r="H2" s="358"/>
      <c r="I2" s="358" t="s">
        <v>301</v>
      </c>
      <c r="J2" s="358"/>
      <c r="K2" s="358" t="s">
        <v>0</v>
      </c>
      <c r="L2" s="359"/>
    </row>
    <row r="3" spans="2:12" s="36" customFormat="1" ht="22.5" x14ac:dyDescent="0.25">
      <c r="B3" s="30" t="s">
        <v>4</v>
      </c>
      <c r="C3" s="20" t="s">
        <v>57</v>
      </c>
      <c r="D3" s="20" t="s">
        <v>228</v>
      </c>
      <c r="E3" s="20" t="s">
        <v>57</v>
      </c>
      <c r="F3" s="20" t="s">
        <v>228</v>
      </c>
      <c r="G3" s="20" t="s">
        <v>57</v>
      </c>
      <c r="H3" s="20" t="s">
        <v>228</v>
      </c>
      <c r="I3" s="20" t="s">
        <v>57</v>
      </c>
      <c r="J3" s="20" t="s">
        <v>228</v>
      </c>
      <c r="K3" s="20" t="s">
        <v>57</v>
      </c>
      <c r="L3" s="21" t="s">
        <v>228</v>
      </c>
    </row>
    <row r="4" spans="2:12" x14ac:dyDescent="0.25">
      <c r="B4" s="72"/>
      <c r="C4" s="38"/>
      <c r="D4" s="38"/>
      <c r="E4" s="38"/>
      <c r="F4" s="38"/>
      <c r="G4" s="38"/>
      <c r="H4" s="38"/>
      <c r="I4" s="38"/>
      <c r="J4" s="38"/>
      <c r="K4" s="38"/>
      <c r="L4" s="39"/>
    </row>
    <row r="5" spans="2:12" s="27" customFormat="1" ht="24" customHeight="1" x14ac:dyDescent="0.25">
      <c r="B5" s="79" t="s">
        <v>83</v>
      </c>
      <c r="C5" s="64">
        <v>13486.713191783334</v>
      </c>
      <c r="D5" s="65">
        <v>0.15884255633946129</v>
      </c>
      <c r="E5" s="64">
        <v>13875.39673445</v>
      </c>
      <c r="F5" s="65">
        <v>0.17906889781616669</v>
      </c>
      <c r="G5" s="64">
        <v>14016.20023445</v>
      </c>
      <c r="H5" s="65">
        <v>0.21916155466514275</v>
      </c>
      <c r="I5" s="64">
        <v>12571.835499999999</v>
      </c>
      <c r="J5" s="65">
        <v>0.24570843963079217</v>
      </c>
      <c r="K5" s="64">
        <v>11908.129000000001</v>
      </c>
      <c r="L5" s="66">
        <v>0.26908206990367672</v>
      </c>
    </row>
    <row r="6" spans="2:12" s="27" customFormat="1" ht="24" customHeight="1" x14ac:dyDescent="0.25">
      <c r="B6" s="274" t="s">
        <v>334</v>
      </c>
      <c r="C6" s="41">
        <v>12381.047191783333</v>
      </c>
      <c r="D6" s="44">
        <v>0.17258798604839323</v>
      </c>
      <c r="E6" s="41">
        <v>12842.669734449999</v>
      </c>
      <c r="F6" s="44">
        <v>0.19307418560710896</v>
      </c>
      <c r="G6" s="41">
        <v>13076.17623445</v>
      </c>
      <c r="H6" s="44">
        <v>0.23422261821548651</v>
      </c>
      <c r="I6" s="41">
        <v>11788.522499999999</v>
      </c>
      <c r="J6" s="44">
        <v>0.26148196977186922</v>
      </c>
      <c r="K6" s="41">
        <v>11196.541999999999</v>
      </c>
      <c r="L6" s="45">
        <v>0.28557531423541305</v>
      </c>
    </row>
    <row r="7" spans="2:12" s="27" customFormat="1" ht="24" customHeight="1" x14ac:dyDescent="0.25">
      <c r="B7" s="274" t="s">
        <v>335</v>
      </c>
      <c r="C7" s="41">
        <v>1105.6659999999999</v>
      </c>
      <c r="D7" s="44">
        <v>4.9237292274520519E-3</v>
      </c>
      <c r="E7" s="41">
        <v>1032.7270000000001</v>
      </c>
      <c r="F7" s="44">
        <v>4.903522421704865E-3</v>
      </c>
      <c r="G7" s="41">
        <v>940.024</v>
      </c>
      <c r="H7" s="44">
        <v>9.655072636443324E-3</v>
      </c>
      <c r="I7" s="41">
        <v>783.31299999999999</v>
      </c>
      <c r="J7" s="44">
        <v>8.3236203152507356E-3</v>
      </c>
      <c r="K7" s="41">
        <v>711.58699999999999</v>
      </c>
      <c r="L7" s="45">
        <v>9.5673473517644356E-3</v>
      </c>
    </row>
    <row r="8" spans="2:12" s="27" customFormat="1" ht="29.25" customHeight="1" x14ac:dyDescent="0.25">
      <c r="B8" s="79" t="s">
        <v>377</v>
      </c>
      <c r="C8" s="64">
        <v>7606.1764489300003</v>
      </c>
      <c r="D8" s="65">
        <v>0.23879320923925043</v>
      </c>
      <c r="E8" s="64">
        <v>6018.5601707249998</v>
      </c>
      <c r="F8" s="65">
        <v>0.23566728418188118</v>
      </c>
      <c r="G8" s="64">
        <v>3201.2614970650006</v>
      </c>
      <c r="H8" s="65">
        <v>0.24004657667127052</v>
      </c>
      <c r="I8" s="64">
        <v>2390.635792253333</v>
      </c>
      <c r="J8" s="65">
        <v>0.29881930928786965</v>
      </c>
      <c r="K8" s="64">
        <v>2157.6135399066666</v>
      </c>
      <c r="L8" s="66">
        <v>0.3621254241266017</v>
      </c>
    </row>
    <row r="9" spans="2:12" s="27" customFormat="1" ht="29.25" customHeight="1" x14ac:dyDescent="0.25">
      <c r="B9" s="79" t="s">
        <v>84</v>
      </c>
      <c r="C9" s="64">
        <v>1370.1120000000001</v>
      </c>
      <c r="D9" s="65">
        <v>9.9956791853512708E-2</v>
      </c>
      <c r="E9" s="64">
        <v>1368.8119999999999</v>
      </c>
      <c r="F9" s="65">
        <v>9.7173315254395778E-2</v>
      </c>
      <c r="G9" s="64">
        <v>1345.5170000000001</v>
      </c>
      <c r="H9" s="65">
        <v>9.928079689814398E-2</v>
      </c>
      <c r="I9" s="64">
        <v>1303.425</v>
      </c>
      <c r="J9" s="65">
        <v>9.9332144158658917E-2</v>
      </c>
      <c r="K9" s="64">
        <v>1235.4259999999999</v>
      </c>
      <c r="L9" s="66">
        <v>9.9942853720093316E-2</v>
      </c>
    </row>
    <row r="10" spans="2:12" s="27" customFormat="1" ht="21.75" customHeight="1" x14ac:dyDescent="0.25">
      <c r="B10" s="81" t="s">
        <v>85</v>
      </c>
      <c r="C10" s="56">
        <v>22463.001640713337</v>
      </c>
      <c r="D10" s="57">
        <v>0.18232288586299294</v>
      </c>
      <c r="E10" s="56">
        <v>21262.768905175002</v>
      </c>
      <c r="F10" s="57">
        <v>0.18981731627331447</v>
      </c>
      <c r="G10" s="56">
        <v>18562.978731515002</v>
      </c>
      <c r="H10" s="57">
        <v>0.21407383775823993</v>
      </c>
      <c r="I10" s="56">
        <v>16265.896292253334</v>
      </c>
      <c r="J10" s="57">
        <v>0.24178478391461439</v>
      </c>
      <c r="K10" s="56">
        <v>15301.168539906666</v>
      </c>
      <c r="L10" s="58">
        <v>0.26854568051604932</v>
      </c>
    </row>
    <row r="11" spans="2:12" s="27" customFormat="1" ht="5.25" customHeight="1" x14ac:dyDescent="0.25">
      <c r="B11" s="139"/>
      <c r="C11" s="232"/>
      <c r="D11" s="233"/>
      <c r="E11" s="232"/>
      <c r="F11" s="233"/>
      <c r="G11" s="232"/>
      <c r="H11" s="233"/>
      <c r="I11" s="232"/>
      <c r="J11" s="233"/>
      <c r="K11" s="232"/>
      <c r="L11" s="234"/>
    </row>
    <row r="12" spans="2:12" s="27" customFormat="1" ht="11.25" x14ac:dyDescent="0.25">
      <c r="B12" s="166" t="s">
        <v>305</v>
      </c>
      <c r="C12" s="41"/>
      <c r="D12" s="44"/>
      <c r="E12" s="41"/>
      <c r="F12" s="44"/>
      <c r="G12" s="41"/>
      <c r="H12" s="44"/>
      <c r="I12" s="41"/>
      <c r="J12" s="44"/>
      <c r="K12" s="41"/>
      <c r="L12" s="123"/>
    </row>
    <row r="13" spans="2:12" s="27" customFormat="1" ht="5.25" customHeight="1" x14ac:dyDescent="0.25">
      <c r="B13" s="166"/>
      <c r="C13" s="41"/>
      <c r="D13" s="44"/>
      <c r="E13" s="41"/>
      <c r="F13" s="44"/>
      <c r="G13" s="41"/>
      <c r="H13" s="44"/>
      <c r="I13" s="41"/>
      <c r="J13" s="44"/>
      <c r="K13" s="41"/>
      <c r="L13" s="393"/>
    </row>
    <row r="14" spans="2:12" s="27" customFormat="1" ht="10.5" x14ac:dyDescent="0.25">
      <c r="B14" s="317" t="s">
        <v>349</v>
      </c>
      <c r="C14" s="64">
        <v>11532.122499999999</v>
      </c>
      <c r="D14" s="65">
        <v>3.0384692843836859E-4</v>
      </c>
      <c r="E14" s="64">
        <v>10286.235500000001</v>
      </c>
      <c r="F14" s="65">
        <v>2.7959694292435753E-4</v>
      </c>
      <c r="G14" s="64">
        <v>9021.612087694999</v>
      </c>
      <c r="H14" s="65">
        <v>4.7751997737476254E-4</v>
      </c>
      <c r="I14" s="64">
        <v>7732.9305876950002</v>
      </c>
      <c r="J14" s="65">
        <v>4.8468041417105084E-4</v>
      </c>
      <c r="K14" s="64">
        <v>6793.857</v>
      </c>
      <c r="L14" s="66">
        <v>6.5058772947384678E-4</v>
      </c>
    </row>
    <row r="15" spans="2:12" s="27" customFormat="1" ht="17.25" customHeight="1" x14ac:dyDescent="0.25">
      <c r="B15" s="318" t="s">
        <v>350</v>
      </c>
      <c r="C15" s="41">
        <v>8235.3315000000002</v>
      </c>
      <c r="D15" s="44">
        <v>3.0842717138951847E-4</v>
      </c>
      <c r="E15" s="41">
        <v>7773.7134999999998</v>
      </c>
      <c r="F15" s="44">
        <v>2.7580126280702267E-4</v>
      </c>
      <c r="G15" s="41">
        <v>7200.2350876949995</v>
      </c>
      <c r="H15" s="44">
        <v>4.7276234158206038E-4</v>
      </c>
      <c r="I15" s="41">
        <v>6357.8235876949993</v>
      </c>
      <c r="J15" s="44">
        <v>4.8318421510555625E-4</v>
      </c>
      <c r="K15" s="41">
        <v>5756.4780000000001</v>
      </c>
      <c r="L15" s="45">
        <v>6.5039769108819658E-4</v>
      </c>
    </row>
    <row r="16" spans="2:12" s="27" customFormat="1" ht="17.25" customHeight="1" x14ac:dyDescent="0.25">
      <c r="B16" s="318" t="s">
        <v>351</v>
      </c>
      <c r="C16" s="41">
        <v>3296.7910000000002</v>
      </c>
      <c r="D16" s="44">
        <v>2.9240555437090186E-4</v>
      </c>
      <c r="E16" s="41">
        <v>2512.5219999999999</v>
      </c>
      <c r="F16" s="44">
        <v>2.9134073253885934E-4</v>
      </c>
      <c r="G16" s="41">
        <v>1821.377</v>
      </c>
      <c r="H16" s="44">
        <v>4.9632777837866628E-4</v>
      </c>
      <c r="I16" s="41">
        <v>1375.107</v>
      </c>
      <c r="J16" s="44">
        <v>4.9159810836538534E-4</v>
      </c>
      <c r="K16" s="41">
        <v>1037.3789999999999</v>
      </c>
      <c r="L16" s="45">
        <v>6.5164226382064796E-4</v>
      </c>
    </row>
    <row r="17" spans="2:13" s="27" customFormat="1" ht="10.5" x14ac:dyDescent="0.25">
      <c r="B17" s="317" t="s">
        <v>352</v>
      </c>
      <c r="C17" s="64">
        <v>3036.1590000000001</v>
      </c>
      <c r="D17" s="65">
        <v>0.12120577347892518</v>
      </c>
      <c r="E17" s="64">
        <v>3780.5189999999998</v>
      </c>
      <c r="F17" s="65">
        <v>5.8404679357516788E-2</v>
      </c>
      <c r="G17" s="64">
        <v>2507.5481702733332</v>
      </c>
      <c r="H17" s="65">
        <v>0</v>
      </c>
      <c r="I17" s="64">
        <v>1880.1781007400002</v>
      </c>
      <c r="J17" s="65">
        <v>0</v>
      </c>
      <c r="K17" s="64">
        <v>1359.4700536233331</v>
      </c>
      <c r="L17" s="66">
        <v>0</v>
      </c>
    </row>
    <row r="18" spans="2:13" s="27" customFormat="1" ht="21" customHeight="1" x14ac:dyDescent="0.25">
      <c r="B18" s="318" t="s">
        <v>350</v>
      </c>
      <c r="C18" s="41">
        <v>3036.1590000000001</v>
      </c>
      <c r="D18" s="44">
        <v>0.12120577347892518</v>
      </c>
      <c r="E18" s="41">
        <v>3780.5189999999998</v>
      </c>
      <c r="F18" s="44">
        <v>5.8404679357516788E-2</v>
      </c>
      <c r="G18" s="41">
        <v>2507.5481702733332</v>
      </c>
      <c r="H18" s="44">
        <v>0</v>
      </c>
      <c r="I18" s="41">
        <v>1880.1781007400002</v>
      </c>
      <c r="J18" s="44">
        <v>0</v>
      </c>
      <c r="K18" s="41">
        <v>1359.4700536233331</v>
      </c>
      <c r="L18" s="45">
        <v>0</v>
      </c>
    </row>
    <row r="19" spans="2:13" s="27" customFormat="1" ht="21" customHeight="1" x14ac:dyDescent="0.25">
      <c r="B19" s="318" t="s">
        <v>351</v>
      </c>
      <c r="C19" s="41">
        <v>0</v>
      </c>
      <c r="D19" s="44">
        <v>0</v>
      </c>
      <c r="E19" s="41">
        <v>0</v>
      </c>
      <c r="F19" s="44">
        <v>0</v>
      </c>
      <c r="G19" s="41">
        <v>0</v>
      </c>
      <c r="H19" s="44">
        <v>0</v>
      </c>
      <c r="I19" s="41">
        <v>0</v>
      </c>
      <c r="J19" s="44">
        <v>0</v>
      </c>
      <c r="K19" s="41">
        <v>0</v>
      </c>
      <c r="L19" s="45">
        <v>0</v>
      </c>
    </row>
    <row r="20" spans="2:13" s="27" customFormat="1" ht="21" customHeight="1" x14ac:dyDescent="0.25">
      <c r="B20" s="317" t="s">
        <v>300</v>
      </c>
      <c r="C20" s="64">
        <v>9764.991</v>
      </c>
      <c r="D20" s="65"/>
      <c r="E20" s="64">
        <v>7840.7089999999998</v>
      </c>
      <c r="F20" s="65"/>
      <c r="G20" s="64">
        <v>6257.1168297266659</v>
      </c>
      <c r="H20" s="65"/>
      <c r="I20" s="64">
        <v>5705.2038992599992</v>
      </c>
      <c r="J20" s="65"/>
      <c r="K20" s="64">
        <v>5143.7089463766661</v>
      </c>
      <c r="L20" s="66"/>
    </row>
    <row r="21" spans="2:13" s="27" customFormat="1" ht="21" customHeight="1" x14ac:dyDescent="0.25">
      <c r="B21" s="318" t="s">
        <v>336</v>
      </c>
      <c r="C21" s="41">
        <v>6404.4960000000001</v>
      </c>
      <c r="D21" s="44"/>
      <c r="E21" s="41">
        <v>6018.6260000000002</v>
      </c>
      <c r="F21" s="44"/>
      <c r="G21" s="41">
        <v>5629.6838297266659</v>
      </c>
      <c r="H21" s="44"/>
      <c r="I21" s="41">
        <v>4913.6168992599996</v>
      </c>
      <c r="J21" s="44"/>
      <c r="K21" s="41">
        <v>4357.3059463766667</v>
      </c>
      <c r="L21" s="45"/>
    </row>
    <row r="22" spans="2:13" s="27" customFormat="1" ht="21" customHeight="1" x14ac:dyDescent="0.25">
      <c r="B22" s="318" t="s">
        <v>337</v>
      </c>
      <c r="C22" s="41">
        <v>3360.4949999999999</v>
      </c>
      <c r="D22" s="44"/>
      <c r="E22" s="41">
        <v>1822.0830000000001</v>
      </c>
      <c r="F22" s="44"/>
      <c r="G22" s="41">
        <v>627.43299999999999</v>
      </c>
      <c r="H22" s="44"/>
      <c r="I22" s="41">
        <v>791.58699999999999</v>
      </c>
      <c r="J22" s="44"/>
      <c r="K22" s="41">
        <v>786.40300000000002</v>
      </c>
      <c r="L22" s="45"/>
    </row>
    <row r="23" spans="2:13" s="27" customFormat="1" ht="21" x14ac:dyDescent="0.25">
      <c r="B23" s="81" t="s">
        <v>306</v>
      </c>
      <c r="C23" s="56">
        <v>24333.272499999999</v>
      </c>
      <c r="D23" s="57"/>
      <c r="E23" s="56">
        <v>21907.463500000002</v>
      </c>
      <c r="F23" s="57"/>
      <c r="G23" s="56">
        <v>17786.277087694998</v>
      </c>
      <c r="H23" s="57"/>
      <c r="I23" s="56">
        <v>15318.312587694998</v>
      </c>
      <c r="J23" s="57"/>
      <c r="K23" s="56">
        <v>13297.036</v>
      </c>
      <c r="L23" s="58"/>
    </row>
    <row r="24" spans="2:13" s="27" customFormat="1" ht="5.25" customHeight="1" x14ac:dyDescent="0.25">
      <c r="B24" s="139"/>
      <c r="C24" s="232"/>
      <c r="D24" s="233"/>
      <c r="E24" s="232"/>
      <c r="F24" s="233"/>
      <c r="G24" s="232"/>
      <c r="H24" s="233"/>
      <c r="I24" s="232"/>
      <c r="J24" s="233"/>
      <c r="K24" s="232"/>
      <c r="L24" s="234"/>
    </row>
    <row r="25" spans="2:13" s="27" customFormat="1" ht="21.75" thickBot="1" x14ac:dyDescent="0.3">
      <c r="B25" s="74" t="s">
        <v>307</v>
      </c>
      <c r="C25" s="59">
        <v>46796.274140713336</v>
      </c>
      <c r="D25" s="60">
        <v>9.5456815020100824E-2</v>
      </c>
      <c r="E25" s="59">
        <v>43170.232405175004</v>
      </c>
      <c r="F25" s="60">
        <v>9.8672568869686436E-2</v>
      </c>
      <c r="G25" s="59">
        <v>36349.255819209997</v>
      </c>
      <c r="H25" s="60">
        <v>0.10944257337938702</v>
      </c>
      <c r="I25" s="59">
        <v>31584.208879948332</v>
      </c>
      <c r="J25" s="60">
        <v>0.12463805046259051</v>
      </c>
      <c r="K25" s="59">
        <v>28598.204539906666</v>
      </c>
      <c r="L25" s="61">
        <v>0.14383709692333801</v>
      </c>
      <c r="M25" s="48"/>
    </row>
    <row r="26" spans="2:13" s="27" customFormat="1" ht="10.5" x14ac:dyDescent="0.25"/>
    <row r="27" spans="2:13" s="27" customFormat="1" ht="10.5" x14ac:dyDescent="0.25"/>
    <row r="28" spans="2:13" s="27" customFormat="1" ht="10.5" x14ac:dyDescent="0.25">
      <c r="C28" s="145"/>
      <c r="E28" s="145"/>
      <c r="G28" s="145"/>
    </row>
    <row r="29" spans="2:13" s="27" customFormat="1" ht="10.5" x14ac:dyDescent="0.25">
      <c r="B29" s="83"/>
      <c r="C29" s="226"/>
      <c r="E29" s="226"/>
      <c r="G29" s="226"/>
      <c r="I29" s="35"/>
    </row>
    <row r="30" spans="2:13" s="27" customFormat="1" ht="10.5" x14ac:dyDescent="0.25">
      <c r="B30" s="83"/>
      <c r="C30" s="226"/>
      <c r="E30" s="226"/>
      <c r="G30" s="226"/>
      <c r="I30" s="35"/>
    </row>
    <row r="31" spans="2:13" s="27" customFormat="1" ht="10.5" x14ac:dyDescent="0.25">
      <c r="B31" s="83"/>
      <c r="C31" s="226"/>
      <c r="E31" s="226"/>
      <c r="G31" s="226"/>
      <c r="I31" s="35"/>
    </row>
    <row r="32" spans="2:13" s="27" customFormat="1" ht="10.5" x14ac:dyDescent="0.25">
      <c r="B32" s="83"/>
      <c r="C32" s="226"/>
      <c r="E32" s="226"/>
      <c r="G32" s="226"/>
      <c r="I32" s="35"/>
    </row>
    <row r="33" spans="2:7" s="27" customFormat="1" ht="10.5" x14ac:dyDescent="0.25"/>
    <row r="34" spans="2:7" s="27" customFormat="1" ht="10.5" x14ac:dyDescent="0.25">
      <c r="C34" s="148"/>
      <c r="E34" s="148"/>
      <c r="G34" s="148"/>
    </row>
    <row r="35" spans="2:7" s="27" customFormat="1" ht="10.5" x14ac:dyDescent="0.25">
      <c r="C35" s="148"/>
      <c r="E35" s="148"/>
      <c r="G35" s="148"/>
    </row>
    <row r="36" spans="2:7" s="27" customFormat="1" ht="10.5" x14ac:dyDescent="0.25">
      <c r="C36" s="235"/>
      <c r="E36" s="235"/>
      <c r="G36" s="235"/>
    </row>
    <row r="37" spans="2:7" s="27" customFormat="1" ht="10.5" x14ac:dyDescent="0.25"/>
    <row r="38" spans="2:7" s="27" customFormat="1" ht="10.5" x14ac:dyDescent="0.25"/>
    <row r="39" spans="2:7" s="27" customFormat="1" ht="10.5" x14ac:dyDescent="0.25">
      <c r="B39" s="75"/>
    </row>
    <row r="40" spans="2:7" s="27" customFormat="1" ht="10.5" x14ac:dyDescent="0.25">
      <c r="B40" s="75"/>
    </row>
    <row r="41" spans="2:7" s="27" customFormat="1" ht="10.5" x14ac:dyDescent="0.25">
      <c r="B41" s="75"/>
    </row>
    <row r="42" spans="2:7" s="27" customFormat="1" ht="10.5" x14ac:dyDescent="0.25">
      <c r="B42" s="75"/>
    </row>
    <row r="43" spans="2:7" s="27" customFormat="1" ht="10.5" x14ac:dyDescent="0.25">
      <c r="B43" s="75"/>
    </row>
    <row r="44" spans="2:7" s="27" customFormat="1" ht="10.5" x14ac:dyDescent="0.25">
      <c r="B44" s="75"/>
    </row>
    <row r="45" spans="2:7" s="27" customFormat="1" ht="10.5" x14ac:dyDescent="0.25">
      <c r="B45" s="75"/>
    </row>
    <row r="46" spans="2:7" s="27" customFormat="1" ht="10.5" x14ac:dyDescent="0.25">
      <c r="B46" s="75"/>
    </row>
    <row r="47" spans="2:7" s="27" customFormat="1" ht="10.5" x14ac:dyDescent="0.25">
      <c r="B47" s="75"/>
    </row>
    <row r="48" spans="2:7" s="27" customFormat="1" ht="10.5" x14ac:dyDescent="0.25">
      <c r="B48" s="75"/>
    </row>
    <row r="49" spans="2:2" s="27" customFormat="1" ht="10.5" x14ac:dyDescent="0.25">
      <c r="B49" s="75"/>
    </row>
    <row r="50" spans="2:2" s="27" customFormat="1" ht="10.5" x14ac:dyDescent="0.25">
      <c r="B50" s="75"/>
    </row>
    <row r="51" spans="2:2" s="27" customFormat="1" ht="10.5" x14ac:dyDescent="0.25">
      <c r="B51" s="75"/>
    </row>
    <row r="52" spans="2:2" s="27" customFormat="1" ht="10.5" x14ac:dyDescent="0.25">
      <c r="B52" s="75"/>
    </row>
    <row r="53" spans="2:2" s="27" customFormat="1" ht="10.5" x14ac:dyDescent="0.25">
      <c r="B53" s="75"/>
    </row>
    <row r="54" spans="2:2" s="27" customFormat="1" ht="10.5" x14ac:dyDescent="0.25">
      <c r="B54" s="75"/>
    </row>
    <row r="55" spans="2:2" s="27" customFormat="1" ht="10.5" x14ac:dyDescent="0.25">
      <c r="B55" s="75"/>
    </row>
    <row r="56" spans="2:2" s="27" customFormat="1" ht="10.5" x14ac:dyDescent="0.25">
      <c r="B56" s="75"/>
    </row>
    <row r="57" spans="2:2" s="27" customFormat="1" ht="10.5" x14ac:dyDescent="0.25">
      <c r="B57" s="75"/>
    </row>
    <row r="58" spans="2:2" s="27" customFormat="1" ht="10.5" x14ac:dyDescent="0.25">
      <c r="B58" s="75"/>
    </row>
    <row r="59" spans="2:2" s="27" customFormat="1" ht="10.5" x14ac:dyDescent="0.25">
      <c r="B59" s="75"/>
    </row>
    <row r="60" spans="2:2" s="27" customFormat="1" ht="10.5" x14ac:dyDescent="0.25">
      <c r="B60" s="75"/>
    </row>
    <row r="61" spans="2:2" s="27" customFormat="1" ht="10.5" x14ac:dyDescent="0.25">
      <c r="B61" s="75"/>
    </row>
    <row r="62" spans="2:2" s="27" customFormat="1" ht="10.5" x14ac:dyDescent="0.25">
      <c r="B62" s="75"/>
    </row>
    <row r="63" spans="2:2" s="27" customFormat="1" ht="10.5" x14ac:dyDescent="0.25">
      <c r="B63" s="75"/>
    </row>
    <row r="64" spans="2:2" s="27" customFormat="1" ht="10.5" x14ac:dyDescent="0.25">
      <c r="B64" s="75"/>
    </row>
    <row r="65" spans="2:2" s="28" customFormat="1" ht="10.5" x14ac:dyDescent="0.25">
      <c r="B65" s="76"/>
    </row>
    <row r="66" spans="2:2" s="27" customFormat="1" ht="10.5" x14ac:dyDescent="0.25">
      <c r="B66" s="75"/>
    </row>
    <row r="67" spans="2:2" s="27" customFormat="1" ht="10.5" x14ac:dyDescent="0.25">
      <c r="B67" s="75"/>
    </row>
    <row r="68" spans="2:2" s="27" customFormat="1" ht="10.5" x14ac:dyDescent="0.25">
      <c r="B68" s="75"/>
    </row>
    <row r="69" spans="2:2" s="27" customFormat="1" ht="10.5" x14ac:dyDescent="0.25">
      <c r="B69" s="75"/>
    </row>
    <row r="70" spans="2:2" s="27" customFormat="1" ht="10.5" x14ac:dyDescent="0.25">
      <c r="B70" s="75"/>
    </row>
    <row r="71" spans="2:2" s="27" customFormat="1" ht="10.5" x14ac:dyDescent="0.25">
      <c r="B71" s="75"/>
    </row>
    <row r="72" spans="2:2" s="27" customFormat="1" ht="10.5" x14ac:dyDescent="0.25">
      <c r="B72" s="75"/>
    </row>
    <row r="73" spans="2:2" s="27" customFormat="1" ht="10.5" x14ac:dyDescent="0.25">
      <c r="B73" s="75"/>
    </row>
    <row r="74" spans="2:2" s="27" customFormat="1" ht="10.5" x14ac:dyDescent="0.25">
      <c r="B74" s="75"/>
    </row>
    <row r="75" spans="2:2" s="27" customFormat="1" ht="10.5" x14ac:dyDescent="0.25">
      <c r="B75" s="75"/>
    </row>
    <row r="76" spans="2:2" s="27" customFormat="1" ht="10.5" x14ac:dyDescent="0.25">
      <c r="B76" s="75"/>
    </row>
    <row r="77" spans="2:2" s="28" customFormat="1" ht="10.5" x14ac:dyDescent="0.25">
      <c r="B77" s="76"/>
    </row>
    <row r="78" spans="2:2" s="27" customFormat="1" ht="10.5" x14ac:dyDescent="0.25">
      <c r="B78" s="75"/>
    </row>
    <row r="79" spans="2:2" s="28" customFormat="1" ht="10.5" x14ac:dyDescent="0.25">
      <c r="B79" s="76"/>
    </row>
    <row r="80" spans="2:2" s="68" customFormat="1" ht="10.5" x14ac:dyDescent="0.25">
      <c r="B80" s="77"/>
    </row>
    <row r="81" spans="2:2" s="68" customFormat="1" ht="10.5" x14ac:dyDescent="0.25">
      <c r="B81" s="77"/>
    </row>
    <row r="82" spans="2:2" s="68" customFormat="1" ht="10.5" x14ac:dyDescent="0.25">
      <c r="B82" s="77"/>
    </row>
    <row r="83" spans="2:2" s="68" customFormat="1" ht="10.5" x14ac:dyDescent="0.25">
      <c r="B83" s="77"/>
    </row>
    <row r="84" spans="2:2" s="68" customFormat="1" ht="10.5" x14ac:dyDescent="0.25">
      <c r="B84" s="77"/>
    </row>
    <row r="85" spans="2:2" s="68" customFormat="1" ht="10.5" x14ac:dyDescent="0.25">
      <c r="B85" s="77"/>
    </row>
    <row r="86" spans="2:2" s="68" customFormat="1" ht="10.5" x14ac:dyDescent="0.25">
      <c r="B86" s="77"/>
    </row>
    <row r="87" spans="2:2" s="68" customFormat="1" ht="10.5" x14ac:dyDescent="0.25">
      <c r="B87" s="77"/>
    </row>
    <row r="88" spans="2:2" s="68" customFormat="1" ht="10.5" x14ac:dyDescent="0.25">
      <c r="B88" s="77"/>
    </row>
    <row r="89" spans="2:2" s="68" customFormat="1" ht="10.5" x14ac:dyDescent="0.25">
      <c r="B89" s="77"/>
    </row>
    <row r="90" spans="2:2" s="68" customFormat="1" ht="10.5" x14ac:dyDescent="0.25">
      <c r="B90" s="77"/>
    </row>
    <row r="91" spans="2:2" s="68" customFormat="1" ht="10.5" x14ac:dyDescent="0.25">
      <c r="B91" s="77"/>
    </row>
    <row r="92" spans="2:2" s="68" customFormat="1" ht="10.5" x14ac:dyDescent="0.25">
      <c r="B92" s="77"/>
    </row>
    <row r="93" spans="2:2" s="68" customFormat="1" ht="10.5" x14ac:dyDescent="0.25">
      <c r="B93" s="77"/>
    </row>
    <row r="94" spans="2:2" s="68" customFormat="1" ht="10.5" x14ac:dyDescent="0.25">
      <c r="B94" s="77"/>
    </row>
    <row r="95" spans="2:2" s="68" customFormat="1" ht="10.5" x14ac:dyDescent="0.25">
      <c r="B95" s="77"/>
    </row>
    <row r="96" spans="2:2" s="68" customFormat="1" ht="10.5" x14ac:dyDescent="0.25">
      <c r="B96" s="77"/>
    </row>
    <row r="97" spans="2:2" s="68" customFormat="1" ht="10.5" x14ac:dyDescent="0.25">
      <c r="B97" s="77"/>
    </row>
    <row r="98" spans="2:2" s="68" customFormat="1" ht="10.5" x14ac:dyDescent="0.25">
      <c r="B98" s="77"/>
    </row>
    <row r="99" spans="2:2" s="68" customFormat="1" ht="10.5" x14ac:dyDescent="0.25">
      <c r="B99" s="77"/>
    </row>
    <row r="100" spans="2:2" s="68" customFormat="1" ht="10.5" x14ac:dyDescent="0.25">
      <c r="B100" s="77"/>
    </row>
    <row r="101" spans="2:2" s="68" customFormat="1" ht="10.5" x14ac:dyDescent="0.25">
      <c r="B101" s="77"/>
    </row>
    <row r="102" spans="2:2" s="68" customFormat="1" ht="10.5" x14ac:dyDescent="0.25">
      <c r="B102" s="77"/>
    </row>
    <row r="103" spans="2:2" s="68" customFormat="1" ht="10.5" x14ac:dyDescent="0.25">
      <c r="B103" s="77"/>
    </row>
    <row r="104" spans="2:2" s="27" customFormat="1" ht="10.5" x14ac:dyDescent="0.25">
      <c r="B104" s="75"/>
    </row>
    <row r="105" spans="2:2" s="27" customFormat="1" ht="10.5" x14ac:dyDescent="0.25">
      <c r="B105" s="75"/>
    </row>
    <row r="106" spans="2:2" s="27" customFormat="1" ht="10.5" x14ac:dyDescent="0.25">
      <c r="B106" s="75"/>
    </row>
    <row r="107" spans="2:2" s="27" customFormat="1" ht="10.5" x14ac:dyDescent="0.25">
      <c r="B107" s="75"/>
    </row>
    <row r="108" spans="2:2" s="27" customFormat="1" ht="10.5" x14ac:dyDescent="0.25">
      <c r="B108" s="75"/>
    </row>
    <row r="109" spans="2:2" s="27" customFormat="1" ht="10.5" x14ac:dyDescent="0.25">
      <c r="B109" s="75"/>
    </row>
    <row r="110" spans="2:2" s="27" customFormat="1" ht="10.5" x14ac:dyDescent="0.25">
      <c r="B110" s="75"/>
    </row>
    <row r="111" spans="2:2" s="27" customFormat="1" ht="10.5" x14ac:dyDescent="0.25">
      <c r="B111" s="75"/>
    </row>
    <row r="112" spans="2:2" s="27" customFormat="1" ht="10.5" x14ac:dyDescent="0.25">
      <c r="B112" s="75"/>
    </row>
    <row r="113" spans="2:2" s="27" customFormat="1" ht="10.5" x14ac:dyDescent="0.25">
      <c r="B113" s="75"/>
    </row>
    <row r="114" spans="2:2" s="27" customFormat="1" ht="10.5" x14ac:dyDescent="0.25">
      <c r="B114" s="75"/>
    </row>
    <row r="115" spans="2:2" s="27" customFormat="1" ht="10.5" x14ac:dyDescent="0.25">
      <c r="B115" s="75"/>
    </row>
    <row r="116" spans="2:2" s="27" customFormat="1" ht="10.5" x14ac:dyDescent="0.25">
      <c r="B116" s="75"/>
    </row>
    <row r="117" spans="2:2" s="27" customFormat="1" ht="10.5" x14ac:dyDescent="0.25">
      <c r="B117" s="75"/>
    </row>
    <row r="118" spans="2:2" s="27" customFormat="1" ht="10.5" x14ac:dyDescent="0.25">
      <c r="B118" s="75"/>
    </row>
    <row r="119" spans="2:2" s="27" customFormat="1" ht="10.5" x14ac:dyDescent="0.25">
      <c r="B119" s="75"/>
    </row>
    <row r="120" spans="2:2" s="27" customFormat="1" ht="10.5" x14ac:dyDescent="0.25">
      <c r="B120" s="75"/>
    </row>
    <row r="121" spans="2:2" s="27" customFormat="1" ht="10.5" x14ac:dyDescent="0.25">
      <c r="B121" s="75"/>
    </row>
    <row r="122" spans="2:2" s="27" customFormat="1" ht="10.5" x14ac:dyDescent="0.25">
      <c r="B122" s="75"/>
    </row>
    <row r="123" spans="2:2" s="28" customFormat="1" ht="10.5" x14ac:dyDescent="0.25">
      <c r="B123" s="76"/>
    </row>
    <row r="124" spans="2:2" s="68" customFormat="1" ht="10.5" x14ac:dyDescent="0.25">
      <c r="B124" s="77"/>
    </row>
    <row r="125" spans="2:2" s="68" customFormat="1" ht="10.5" x14ac:dyDescent="0.25">
      <c r="B125" s="77"/>
    </row>
    <row r="126" spans="2:2" s="68" customFormat="1" ht="10.5" x14ac:dyDescent="0.25">
      <c r="B126" s="77"/>
    </row>
    <row r="127" spans="2:2" s="68" customFormat="1" ht="10.5" x14ac:dyDescent="0.25">
      <c r="B127" s="77"/>
    </row>
    <row r="128" spans="2:2" s="68" customFormat="1" ht="10.5" x14ac:dyDescent="0.25">
      <c r="B128" s="77"/>
    </row>
    <row r="129" spans="2:2" s="68" customFormat="1" ht="10.5" x14ac:dyDescent="0.25">
      <c r="B129" s="77"/>
    </row>
    <row r="130" spans="2:2" s="68" customFormat="1" ht="10.5" x14ac:dyDescent="0.25">
      <c r="B130" s="77"/>
    </row>
    <row r="131" spans="2:2" s="68" customFormat="1" ht="10.5" x14ac:dyDescent="0.25">
      <c r="B131" s="77"/>
    </row>
    <row r="132" spans="2:2" s="68" customFormat="1" ht="10.5" x14ac:dyDescent="0.25">
      <c r="B132" s="77"/>
    </row>
    <row r="133" spans="2:2" s="68" customFormat="1" ht="10.5" x14ac:dyDescent="0.25">
      <c r="B133" s="77"/>
    </row>
    <row r="134" spans="2:2" s="27" customFormat="1" ht="10.5" x14ac:dyDescent="0.25">
      <c r="B134" s="75"/>
    </row>
    <row r="135" spans="2:2" s="27" customFormat="1" ht="10.5" x14ac:dyDescent="0.25">
      <c r="B135" s="75"/>
    </row>
    <row r="136" spans="2:2" s="27" customFormat="1" ht="10.5" x14ac:dyDescent="0.25">
      <c r="B136" s="75"/>
    </row>
    <row r="137" spans="2:2" s="27" customFormat="1" ht="10.5" x14ac:dyDescent="0.25">
      <c r="B137" s="75"/>
    </row>
    <row r="138" spans="2:2" s="27" customFormat="1" ht="10.5" x14ac:dyDescent="0.25">
      <c r="B138" s="75"/>
    </row>
    <row r="139" spans="2:2" s="27" customFormat="1" ht="10.5" x14ac:dyDescent="0.25">
      <c r="B139" s="75"/>
    </row>
    <row r="140" spans="2:2" s="27" customFormat="1" ht="10.5" x14ac:dyDescent="0.25">
      <c r="B140" s="75"/>
    </row>
    <row r="141" spans="2:2" s="27" customFormat="1" ht="10.5" x14ac:dyDescent="0.25">
      <c r="B141" s="75"/>
    </row>
    <row r="142" spans="2:2" s="27" customFormat="1" ht="10.5" x14ac:dyDescent="0.25">
      <c r="B142" s="75"/>
    </row>
    <row r="143" spans="2:2" s="27" customFormat="1" ht="10.5" x14ac:dyDescent="0.25">
      <c r="B143" s="75"/>
    </row>
    <row r="144" spans="2:2" s="27" customFormat="1" ht="10.5" x14ac:dyDescent="0.25">
      <c r="B144" s="75"/>
    </row>
    <row r="145" spans="2:2" s="27" customFormat="1" ht="10.5" x14ac:dyDescent="0.25">
      <c r="B145" s="75"/>
    </row>
    <row r="146" spans="2:2" s="27" customFormat="1" ht="10.5" x14ac:dyDescent="0.25">
      <c r="B146" s="75"/>
    </row>
    <row r="147" spans="2:2" s="27" customFormat="1" ht="10.5" x14ac:dyDescent="0.25">
      <c r="B147" s="75"/>
    </row>
    <row r="148" spans="2:2" s="27" customFormat="1" ht="10.5" x14ac:dyDescent="0.25">
      <c r="B148" s="75"/>
    </row>
    <row r="149" spans="2:2" s="27" customFormat="1" ht="10.5" x14ac:dyDescent="0.25">
      <c r="B149" s="75"/>
    </row>
    <row r="150" spans="2:2" s="27" customFormat="1" ht="10.5" x14ac:dyDescent="0.25">
      <c r="B150" s="75"/>
    </row>
    <row r="151" spans="2:2" s="27" customFormat="1" ht="5.25" customHeight="1" x14ac:dyDescent="0.25">
      <c r="B151" s="75"/>
    </row>
    <row r="153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7"/>
  <sheetViews>
    <sheetView showGridLines="0" zoomScaleNormal="100" workbookViewId="0">
      <selection activeCell="C16" sqref="C16"/>
    </sheetView>
  </sheetViews>
  <sheetFormatPr baseColWidth="10" defaultRowHeight="14.25" x14ac:dyDescent="0.25"/>
  <cols>
    <col min="1" max="1" width="11.42578125" style="34"/>
    <col min="2" max="2" width="26.28515625" style="70" bestFit="1" customWidth="1"/>
    <col min="3" max="3" width="9.7109375" style="34" customWidth="1"/>
    <col min="4" max="4" width="9" style="34" bestFit="1" customWidth="1"/>
    <col min="5" max="7" width="7.28515625" style="34" bestFit="1" customWidth="1"/>
    <col min="8" max="9" width="9" style="34" bestFit="1" customWidth="1"/>
    <col min="10" max="10" width="47.42578125" style="34" bestFit="1" customWidth="1"/>
    <col min="11" max="16384" width="11.42578125" style="34"/>
  </cols>
  <sheetData>
    <row r="1" spans="2:13" ht="15" thickBot="1" x14ac:dyDescent="0.3"/>
    <row r="2" spans="2:13" s="36" customFormat="1" ht="12" customHeight="1" thickBot="1" x14ac:dyDescent="0.3">
      <c r="B2" s="71" t="s">
        <v>86</v>
      </c>
      <c r="C2" s="37"/>
      <c r="D2" s="37"/>
      <c r="E2" s="37"/>
      <c r="F2" s="37"/>
      <c r="G2" s="37"/>
      <c r="H2" s="360" t="s">
        <v>1</v>
      </c>
      <c r="I2" s="361"/>
    </row>
    <row r="3" spans="2:13" s="36" customFormat="1" ht="11.25" x14ac:dyDescent="0.25">
      <c r="B3" s="30" t="s">
        <v>4</v>
      </c>
      <c r="C3" s="2" t="s">
        <v>368</v>
      </c>
      <c r="D3" s="2" t="s">
        <v>341</v>
      </c>
      <c r="E3" s="2" t="s">
        <v>319</v>
      </c>
      <c r="F3" s="2" t="s">
        <v>301</v>
      </c>
      <c r="G3" s="2" t="s">
        <v>0</v>
      </c>
      <c r="H3" s="2" t="s">
        <v>2</v>
      </c>
      <c r="I3" s="3" t="s">
        <v>3</v>
      </c>
    </row>
    <row r="4" spans="2:13" x14ac:dyDescent="0.25">
      <c r="B4" s="72"/>
      <c r="C4" s="38"/>
      <c r="D4" s="38"/>
      <c r="E4" s="38"/>
      <c r="F4" s="38"/>
      <c r="G4" s="38"/>
      <c r="H4" s="38"/>
      <c r="I4" s="39"/>
    </row>
    <row r="5" spans="2:13" s="27" customFormat="1" ht="10.5" x14ac:dyDescent="0.25">
      <c r="B5" s="79" t="s">
        <v>54</v>
      </c>
      <c r="C5" s="52"/>
      <c r="D5" s="52"/>
      <c r="E5" s="52"/>
      <c r="F5" s="52"/>
      <c r="G5" s="52"/>
      <c r="H5" s="52"/>
      <c r="I5" s="53"/>
    </row>
    <row r="6" spans="2:13" s="27" customFormat="1" ht="20.25" customHeight="1" x14ac:dyDescent="0.25">
      <c r="B6" s="80" t="s">
        <v>159</v>
      </c>
      <c r="C6" s="41">
        <v>343.17908366</v>
      </c>
      <c r="D6" s="41">
        <v>307.41399999999999</v>
      </c>
      <c r="E6" s="41">
        <v>273.16000000000003</v>
      </c>
      <c r="F6" s="41">
        <v>241.75299999999999</v>
      </c>
      <c r="G6" s="41">
        <v>218.17</v>
      </c>
      <c r="H6" s="44">
        <v>0.11634175301059813</v>
      </c>
      <c r="I6" s="45">
        <v>0.57298933703075594</v>
      </c>
      <c r="J6" s="75"/>
      <c r="K6" s="145"/>
      <c r="L6" s="145"/>
      <c r="M6" s="145"/>
    </row>
    <row r="7" spans="2:13" s="27" customFormat="1" ht="20.25" customHeight="1" x14ac:dyDescent="0.25">
      <c r="B7" s="80" t="s">
        <v>160</v>
      </c>
      <c r="C7" s="41">
        <v>42.887218230000016</v>
      </c>
      <c r="D7" s="41">
        <v>36.744</v>
      </c>
      <c r="E7" s="41">
        <v>42.991999999999997</v>
      </c>
      <c r="F7" s="41">
        <v>39.728000000000002</v>
      </c>
      <c r="G7" s="41">
        <v>35.584000000000003</v>
      </c>
      <c r="H7" s="44">
        <v>0.16718969709340348</v>
      </c>
      <c r="I7" s="45">
        <v>0.20523882166142116</v>
      </c>
      <c r="J7" s="75"/>
      <c r="K7" s="145"/>
      <c r="L7" s="145"/>
      <c r="M7" s="145"/>
    </row>
    <row r="8" spans="2:13" s="27" customFormat="1" ht="20.25" customHeight="1" x14ac:dyDescent="0.25">
      <c r="B8" s="80" t="s">
        <v>158</v>
      </c>
      <c r="C8" s="41">
        <v>351.28451618999998</v>
      </c>
      <c r="D8" s="41">
        <v>359.6</v>
      </c>
      <c r="E8" s="41">
        <v>365.80700000000002</v>
      </c>
      <c r="F8" s="41">
        <v>312.82100000000003</v>
      </c>
      <c r="G8" s="41">
        <v>262.80599999999998</v>
      </c>
      <c r="H8" s="44">
        <v>-2.3124259760845534E-2</v>
      </c>
      <c r="I8" s="45">
        <v>0.33666855471336277</v>
      </c>
      <c r="J8" s="75"/>
      <c r="K8" s="145"/>
      <c r="L8" s="145"/>
      <c r="M8" s="145"/>
    </row>
    <row r="9" spans="2:13" s="27" customFormat="1" ht="20.25" customHeight="1" x14ac:dyDescent="0.25">
      <c r="B9" s="80" t="s">
        <v>38</v>
      </c>
      <c r="C9" s="41">
        <v>90.912006959999999</v>
      </c>
      <c r="D9" s="41">
        <v>59.606999999999999</v>
      </c>
      <c r="E9" s="41">
        <v>53.884999999999998</v>
      </c>
      <c r="F9" s="41">
        <v>39.328000000000003</v>
      </c>
      <c r="G9" s="41">
        <v>36.366999999999997</v>
      </c>
      <c r="H9" s="44">
        <v>0.52519011122854709</v>
      </c>
      <c r="I9" s="45">
        <v>1.4998489553716281</v>
      </c>
      <c r="J9" s="75"/>
      <c r="K9" s="145"/>
      <c r="L9" s="145"/>
      <c r="M9" s="145"/>
    </row>
    <row r="10" spans="2:13" s="27" customFormat="1" ht="20.25" customHeight="1" x14ac:dyDescent="0.25">
      <c r="B10" s="80" t="s">
        <v>161</v>
      </c>
      <c r="C10" s="41">
        <v>56.65564676999999</v>
      </c>
      <c r="D10" s="41">
        <v>48.707000000000001</v>
      </c>
      <c r="E10" s="41">
        <v>45.546999999999997</v>
      </c>
      <c r="F10" s="41">
        <v>46.466000000000001</v>
      </c>
      <c r="G10" s="41">
        <v>51.228999999999999</v>
      </c>
      <c r="H10" s="44">
        <v>0.16319310920401553</v>
      </c>
      <c r="I10" s="45">
        <v>0.10592919576802173</v>
      </c>
      <c r="J10" s="75"/>
      <c r="K10" s="145"/>
      <c r="L10" s="145"/>
      <c r="M10" s="145"/>
    </row>
    <row r="11" spans="2:13" s="27" customFormat="1" ht="20.25" customHeight="1" x14ac:dyDescent="0.25">
      <c r="B11" s="80" t="s">
        <v>162</v>
      </c>
      <c r="C11" s="41">
        <v>31.616700119999994</v>
      </c>
      <c r="D11" s="41">
        <v>28.145</v>
      </c>
      <c r="E11" s="41">
        <v>25.904</v>
      </c>
      <c r="F11" s="41">
        <v>22.997</v>
      </c>
      <c r="G11" s="41">
        <v>21.439</v>
      </c>
      <c r="H11" s="44">
        <v>0.12335051057026103</v>
      </c>
      <c r="I11" s="45">
        <v>0.47472830449181358</v>
      </c>
      <c r="J11" s="75"/>
      <c r="K11" s="145"/>
      <c r="L11" s="145"/>
      <c r="M11" s="145"/>
    </row>
    <row r="12" spans="2:13" s="27" customFormat="1" ht="20.25" customHeight="1" x14ac:dyDescent="0.25">
      <c r="B12" s="80" t="s">
        <v>163</v>
      </c>
      <c r="C12" s="41">
        <v>27.659457410000009</v>
      </c>
      <c r="D12" s="41">
        <v>24.876999999999999</v>
      </c>
      <c r="E12" s="41">
        <v>26.581</v>
      </c>
      <c r="F12" s="41">
        <v>18.102</v>
      </c>
      <c r="G12" s="41">
        <v>20.344999999999999</v>
      </c>
      <c r="H12" s="44">
        <v>0.1118485914700329</v>
      </c>
      <c r="I12" s="45">
        <v>0.35952113099041583</v>
      </c>
      <c r="J12" s="75"/>
      <c r="K12" s="145"/>
      <c r="L12" s="145"/>
      <c r="M12" s="145"/>
    </row>
    <row r="13" spans="2:13" s="27" customFormat="1" ht="20.25" customHeight="1" x14ac:dyDescent="0.25">
      <c r="B13" s="80" t="s">
        <v>164</v>
      </c>
      <c r="C13" s="41">
        <v>0.21641568</v>
      </c>
      <c r="D13" s="41">
        <v>0.16200000000000001</v>
      </c>
      <c r="E13" s="41">
        <v>0.11600000000000001</v>
      </c>
      <c r="F13" s="41">
        <v>4.1479999999999997</v>
      </c>
      <c r="G13" s="41">
        <v>25.061</v>
      </c>
      <c r="H13" s="44">
        <v>0.33589925925925912</v>
      </c>
      <c r="I13" s="45">
        <v>-0.99136444355771913</v>
      </c>
      <c r="J13" s="75"/>
      <c r="K13" s="145"/>
      <c r="L13" s="145"/>
      <c r="M13" s="145"/>
    </row>
    <row r="14" spans="2:13" s="27" customFormat="1" ht="21" customHeight="1" x14ac:dyDescent="0.25">
      <c r="B14" s="80" t="s">
        <v>165</v>
      </c>
      <c r="C14" s="41">
        <v>6.9206903599999983</v>
      </c>
      <c r="D14" s="41">
        <v>7.5359999999999996</v>
      </c>
      <c r="E14" s="41">
        <v>6.5979999999999999</v>
      </c>
      <c r="F14" s="41">
        <v>6.6150000000000002</v>
      </c>
      <c r="G14" s="41">
        <v>6.859</v>
      </c>
      <c r="H14" s="44">
        <v>-8.1649368365180663E-2</v>
      </c>
      <c r="I14" s="45">
        <v>8.9940749380372775E-3</v>
      </c>
      <c r="J14" s="75"/>
      <c r="K14" s="145"/>
      <c r="L14" s="145"/>
      <c r="M14" s="145"/>
    </row>
    <row r="15" spans="2:13" s="27" customFormat="1" ht="20.25" customHeight="1" x14ac:dyDescent="0.25">
      <c r="B15" s="80" t="s">
        <v>166</v>
      </c>
      <c r="C15" s="41">
        <v>49.398148769999985</v>
      </c>
      <c r="D15" s="41">
        <v>42.533999999999999</v>
      </c>
      <c r="E15" s="41">
        <v>42.847000000000001</v>
      </c>
      <c r="F15" s="41">
        <v>41.936</v>
      </c>
      <c r="G15" s="41">
        <v>31.204000000000001</v>
      </c>
      <c r="H15" s="44">
        <v>0.16138027860064863</v>
      </c>
      <c r="I15" s="45">
        <v>0.58307104121266451</v>
      </c>
      <c r="J15" s="75"/>
      <c r="K15" s="145"/>
      <c r="L15" s="145"/>
      <c r="M15" s="145"/>
    </row>
    <row r="16" spans="2:13" s="27" customFormat="1" ht="20.25" customHeight="1" x14ac:dyDescent="0.25">
      <c r="B16" s="80" t="s">
        <v>167</v>
      </c>
      <c r="C16" s="41">
        <v>191.91540104999987</v>
      </c>
      <c r="D16" s="41">
        <v>179.2</v>
      </c>
      <c r="E16" s="41">
        <v>147.155</v>
      </c>
      <c r="F16" s="41">
        <v>136.50299999999999</v>
      </c>
      <c r="G16" s="41">
        <v>103.998</v>
      </c>
      <c r="H16" s="44">
        <v>7.0956479073660095E-2</v>
      </c>
      <c r="I16" s="45">
        <v>0.84537588270928166</v>
      </c>
      <c r="J16" s="75"/>
      <c r="K16" s="145"/>
      <c r="L16" s="145"/>
      <c r="M16" s="145"/>
    </row>
    <row r="17" spans="2:13" s="27" customFormat="1" ht="14.25" customHeight="1" x14ac:dyDescent="0.25">
      <c r="B17" s="81" t="s">
        <v>87</v>
      </c>
      <c r="C17" s="56">
        <v>1192.6452851999998</v>
      </c>
      <c r="D17" s="56">
        <v>1094.4559999999999</v>
      </c>
      <c r="E17" s="56">
        <v>1030.5920000000001</v>
      </c>
      <c r="F17" s="56">
        <v>910.39699999999993</v>
      </c>
      <c r="G17" s="56">
        <v>813.06200000000001</v>
      </c>
      <c r="H17" s="57">
        <v>8.971515090602078E-2</v>
      </c>
      <c r="I17" s="58">
        <v>0.46685650688385349</v>
      </c>
      <c r="J17" s="75"/>
      <c r="L17" s="145"/>
      <c r="M17" s="145"/>
    </row>
    <row r="18" spans="2:13" s="27" customFormat="1" ht="6" customHeight="1" x14ac:dyDescent="0.25">
      <c r="B18" s="79"/>
      <c r="C18" s="64"/>
      <c r="D18" s="64"/>
      <c r="E18" s="64"/>
      <c r="F18" s="64"/>
      <c r="G18" s="64"/>
      <c r="H18" s="65"/>
      <c r="I18" s="66"/>
      <c r="J18" s="75"/>
      <c r="L18" s="145"/>
      <c r="M18" s="145"/>
    </row>
    <row r="19" spans="2:13" s="27" customFormat="1" ht="15" customHeight="1" x14ac:dyDescent="0.25">
      <c r="B19" s="81" t="s">
        <v>88</v>
      </c>
      <c r="C19" s="56">
        <v>330.96734539000005</v>
      </c>
      <c r="D19" s="56">
        <v>337.43200000000002</v>
      </c>
      <c r="E19" s="56">
        <v>313.06000000000006</v>
      </c>
      <c r="F19" s="56">
        <v>274.97399999999999</v>
      </c>
      <c r="G19" s="56">
        <v>257.71699999999998</v>
      </c>
      <c r="H19" s="57">
        <v>-1.9158392239028821E-2</v>
      </c>
      <c r="I19" s="58">
        <v>0.28422783669684204</v>
      </c>
      <c r="J19" s="75"/>
      <c r="L19" s="145"/>
      <c r="M19" s="145"/>
    </row>
    <row r="20" spans="2:13" s="27" customFormat="1" ht="4.5" customHeight="1" x14ac:dyDescent="0.25">
      <c r="B20" s="79"/>
      <c r="C20" s="64"/>
      <c r="D20" s="64"/>
      <c r="E20" s="64"/>
      <c r="F20" s="64"/>
      <c r="G20" s="64"/>
      <c r="H20" s="65"/>
      <c r="I20" s="66"/>
      <c r="J20" s="75"/>
      <c r="L20" s="145"/>
      <c r="M20" s="145"/>
    </row>
    <row r="21" spans="2:13" s="27" customFormat="1" ht="20.25" customHeight="1" thickBot="1" x14ac:dyDescent="0.3">
      <c r="B21" s="74" t="s">
        <v>89</v>
      </c>
      <c r="C21" s="59">
        <v>861.67793980999977</v>
      </c>
      <c r="D21" s="59">
        <v>757.02399999999989</v>
      </c>
      <c r="E21" s="59">
        <v>717.53200000000004</v>
      </c>
      <c r="F21" s="59">
        <v>635.423</v>
      </c>
      <c r="G21" s="59">
        <v>555.34500000000003</v>
      </c>
      <c r="H21" s="60">
        <v>0.13824388633649654</v>
      </c>
      <c r="I21" s="61">
        <v>0.55160835122311314</v>
      </c>
      <c r="J21" s="75"/>
      <c r="L21" s="145"/>
      <c r="M21" s="145"/>
    </row>
    <row r="22" spans="2:13" s="27" customFormat="1" ht="10.5" x14ac:dyDescent="0.25">
      <c r="B22" s="75"/>
    </row>
    <row r="23" spans="2:13" s="27" customFormat="1" ht="10.5" x14ac:dyDescent="0.25">
      <c r="B23" s="75"/>
    </row>
    <row r="24" spans="2:13" s="27" customFormat="1" ht="10.5" x14ac:dyDescent="0.25">
      <c r="B24" s="75"/>
    </row>
    <row r="25" spans="2:13" s="27" customFormat="1" ht="10.5" x14ac:dyDescent="0.25">
      <c r="B25" s="75"/>
    </row>
    <row r="26" spans="2:13" s="27" customFormat="1" ht="10.5" x14ac:dyDescent="0.25">
      <c r="B26" s="75"/>
    </row>
    <row r="27" spans="2:13" s="27" customFormat="1" ht="10.5" x14ac:dyDescent="0.25">
      <c r="B27" s="75"/>
    </row>
    <row r="28" spans="2:13" s="27" customFormat="1" ht="10.5" x14ac:dyDescent="0.25">
      <c r="B28" s="75"/>
    </row>
    <row r="29" spans="2:13" s="27" customFormat="1" ht="10.5" x14ac:dyDescent="0.25">
      <c r="B29" s="75"/>
    </row>
    <row r="30" spans="2:13" s="27" customFormat="1" ht="10.5" x14ac:dyDescent="0.25">
      <c r="B30" s="75"/>
    </row>
    <row r="31" spans="2:13" s="27" customFormat="1" ht="10.5" x14ac:dyDescent="0.25">
      <c r="B31" s="75"/>
    </row>
    <row r="32" spans="2:13" s="27" customFormat="1" ht="10.5" x14ac:dyDescent="0.25">
      <c r="B32" s="75"/>
    </row>
    <row r="33" spans="2:2" s="27" customFormat="1" ht="10.5" x14ac:dyDescent="0.25">
      <c r="B33" s="75"/>
    </row>
    <row r="34" spans="2:2" s="27" customFormat="1" ht="10.5" x14ac:dyDescent="0.25">
      <c r="B34" s="75"/>
    </row>
    <row r="35" spans="2:2" s="27" customFormat="1" ht="10.5" x14ac:dyDescent="0.25">
      <c r="B35" s="75"/>
    </row>
    <row r="36" spans="2:2" s="27" customFormat="1" ht="10.5" x14ac:dyDescent="0.25">
      <c r="B36" s="75"/>
    </row>
    <row r="37" spans="2:2" s="27" customFormat="1" ht="10.5" x14ac:dyDescent="0.25">
      <c r="B37" s="75"/>
    </row>
    <row r="38" spans="2:2" s="27" customFormat="1" ht="10.5" x14ac:dyDescent="0.25">
      <c r="B38" s="75"/>
    </row>
    <row r="39" spans="2:2" s="27" customFormat="1" ht="10.5" x14ac:dyDescent="0.25">
      <c r="B39" s="75"/>
    </row>
    <row r="40" spans="2:2" s="27" customFormat="1" ht="10.5" x14ac:dyDescent="0.25">
      <c r="B40" s="75"/>
    </row>
    <row r="41" spans="2:2" s="27" customFormat="1" ht="10.5" x14ac:dyDescent="0.25">
      <c r="B41" s="75"/>
    </row>
    <row r="42" spans="2:2" s="27" customFormat="1" ht="10.5" x14ac:dyDescent="0.25">
      <c r="B42" s="75"/>
    </row>
    <row r="43" spans="2:2" s="27" customFormat="1" ht="10.5" x14ac:dyDescent="0.25">
      <c r="B43" s="75"/>
    </row>
    <row r="44" spans="2:2" s="27" customFormat="1" ht="10.5" x14ac:dyDescent="0.25">
      <c r="B44" s="75"/>
    </row>
    <row r="45" spans="2:2" s="27" customFormat="1" ht="10.5" x14ac:dyDescent="0.25">
      <c r="B45" s="75"/>
    </row>
    <row r="46" spans="2:2" s="27" customFormat="1" ht="10.5" x14ac:dyDescent="0.25">
      <c r="B46" s="75"/>
    </row>
    <row r="47" spans="2:2" s="27" customFormat="1" ht="10.5" x14ac:dyDescent="0.25">
      <c r="B47" s="75"/>
    </row>
    <row r="48" spans="2:2" s="27" customFormat="1" ht="10.5" x14ac:dyDescent="0.25">
      <c r="B48" s="75"/>
    </row>
    <row r="49" spans="2:2" s="28" customFormat="1" ht="10.5" x14ac:dyDescent="0.25">
      <c r="B49" s="76"/>
    </row>
    <row r="50" spans="2:2" s="27" customFormat="1" ht="10.5" x14ac:dyDescent="0.25">
      <c r="B50" s="75"/>
    </row>
    <row r="51" spans="2:2" s="27" customFormat="1" ht="10.5" x14ac:dyDescent="0.25">
      <c r="B51" s="75"/>
    </row>
    <row r="52" spans="2:2" s="27" customFormat="1" ht="10.5" x14ac:dyDescent="0.25">
      <c r="B52" s="75"/>
    </row>
    <row r="53" spans="2:2" s="27" customFormat="1" ht="10.5" x14ac:dyDescent="0.25">
      <c r="B53" s="75"/>
    </row>
    <row r="54" spans="2:2" s="27" customFormat="1" ht="10.5" x14ac:dyDescent="0.25">
      <c r="B54" s="75"/>
    </row>
    <row r="55" spans="2:2" s="27" customFormat="1" ht="10.5" x14ac:dyDescent="0.25">
      <c r="B55" s="75"/>
    </row>
    <row r="56" spans="2:2" s="27" customFormat="1" ht="10.5" x14ac:dyDescent="0.25">
      <c r="B56" s="75"/>
    </row>
    <row r="57" spans="2:2" s="27" customFormat="1" ht="10.5" x14ac:dyDescent="0.25">
      <c r="B57" s="75"/>
    </row>
    <row r="58" spans="2:2" s="27" customFormat="1" ht="10.5" x14ac:dyDescent="0.25">
      <c r="B58" s="75"/>
    </row>
    <row r="59" spans="2:2" s="27" customFormat="1" ht="10.5" x14ac:dyDescent="0.25">
      <c r="B59" s="75"/>
    </row>
    <row r="60" spans="2:2" s="27" customFormat="1" ht="10.5" x14ac:dyDescent="0.25">
      <c r="B60" s="75"/>
    </row>
    <row r="61" spans="2:2" s="28" customFormat="1" ht="10.5" x14ac:dyDescent="0.25">
      <c r="B61" s="76"/>
    </row>
    <row r="62" spans="2:2" s="27" customFormat="1" ht="10.5" x14ac:dyDescent="0.25">
      <c r="B62" s="75"/>
    </row>
    <row r="63" spans="2:2" s="28" customFormat="1" ht="10.5" x14ac:dyDescent="0.25">
      <c r="B63" s="76"/>
    </row>
    <row r="64" spans="2:2" s="68" customFormat="1" ht="10.5" x14ac:dyDescent="0.25">
      <c r="B64" s="77"/>
    </row>
    <row r="65" spans="2:2" s="68" customFormat="1" ht="10.5" x14ac:dyDescent="0.25">
      <c r="B65" s="77"/>
    </row>
    <row r="66" spans="2:2" s="68" customFormat="1" ht="10.5" x14ac:dyDescent="0.25">
      <c r="B66" s="77"/>
    </row>
    <row r="67" spans="2:2" s="68" customFormat="1" ht="10.5" x14ac:dyDescent="0.25">
      <c r="B67" s="77"/>
    </row>
    <row r="68" spans="2:2" s="68" customFormat="1" ht="10.5" x14ac:dyDescent="0.25">
      <c r="B68" s="77"/>
    </row>
    <row r="69" spans="2:2" s="68" customFormat="1" ht="10.5" x14ac:dyDescent="0.25">
      <c r="B69" s="77"/>
    </row>
    <row r="70" spans="2:2" s="68" customFormat="1" ht="10.5" x14ac:dyDescent="0.25">
      <c r="B70" s="77"/>
    </row>
    <row r="71" spans="2:2" s="68" customFormat="1" ht="10.5" x14ac:dyDescent="0.25">
      <c r="B71" s="77"/>
    </row>
    <row r="72" spans="2:2" s="68" customFormat="1" ht="10.5" x14ac:dyDescent="0.25">
      <c r="B72" s="77"/>
    </row>
    <row r="73" spans="2:2" s="68" customFormat="1" ht="10.5" x14ac:dyDescent="0.25">
      <c r="B73" s="77"/>
    </row>
    <row r="74" spans="2:2" s="68" customFormat="1" ht="10.5" x14ac:dyDescent="0.25">
      <c r="B74" s="77"/>
    </row>
    <row r="75" spans="2:2" s="68" customFormat="1" ht="10.5" x14ac:dyDescent="0.25">
      <c r="B75" s="77"/>
    </row>
    <row r="76" spans="2:2" s="68" customFormat="1" ht="10.5" x14ac:dyDescent="0.25">
      <c r="B76" s="77"/>
    </row>
    <row r="77" spans="2:2" s="68" customFormat="1" ht="10.5" x14ac:dyDescent="0.25">
      <c r="B77" s="77"/>
    </row>
    <row r="78" spans="2:2" s="68" customFormat="1" ht="10.5" x14ac:dyDescent="0.25">
      <c r="B78" s="77"/>
    </row>
    <row r="79" spans="2:2" s="68" customFormat="1" ht="10.5" x14ac:dyDescent="0.25">
      <c r="B79" s="77"/>
    </row>
    <row r="80" spans="2:2" s="68" customFormat="1" ht="10.5" x14ac:dyDescent="0.25">
      <c r="B80" s="77"/>
    </row>
    <row r="81" spans="2:2" s="68" customFormat="1" ht="10.5" x14ac:dyDescent="0.25">
      <c r="B81" s="77"/>
    </row>
    <row r="82" spans="2:2" s="68" customFormat="1" ht="10.5" x14ac:dyDescent="0.25">
      <c r="B82" s="77"/>
    </row>
    <row r="83" spans="2:2" s="68" customFormat="1" ht="10.5" x14ac:dyDescent="0.25">
      <c r="B83" s="77"/>
    </row>
    <row r="84" spans="2:2" s="68" customFormat="1" ht="10.5" x14ac:dyDescent="0.25">
      <c r="B84" s="77"/>
    </row>
    <row r="85" spans="2:2" s="68" customFormat="1" ht="10.5" x14ac:dyDescent="0.25">
      <c r="B85" s="77"/>
    </row>
    <row r="86" spans="2:2" s="68" customFormat="1" ht="10.5" x14ac:dyDescent="0.25">
      <c r="B86" s="77"/>
    </row>
    <row r="87" spans="2:2" s="68" customFormat="1" ht="10.5" x14ac:dyDescent="0.25">
      <c r="B87" s="77"/>
    </row>
    <row r="88" spans="2:2" s="27" customFormat="1" ht="10.5" x14ac:dyDescent="0.25">
      <c r="B88" s="75"/>
    </row>
    <row r="89" spans="2:2" s="27" customFormat="1" ht="10.5" x14ac:dyDescent="0.25">
      <c r="B89" s="75"/>
    </row>
    <row r="90" spans="2:2" s="27" customFormat="1" ht="10.5" x14ac:dyDescent="0.25">
      <c r="B90" s="75"/>
    </row>
    <row r="91" spans="2:2" s="27" customFormat="1" ht="10.5" x14ac:dyDescent="0.25">
      <c r="B91" s="75"/>
    </row>
    <row r="92" spans="2:2" s="27" customFormat="1" ht="10.5" x14ac:dyDescent="0.25">
      <c r="B92" s="75"/>
    </row>
    <row r="93" spans="2:2" s="27" customFormat="1" ht="10.5" x14ac:dyDescent="0.25">
      <c r="B93" s="75"/>
    </row>
    <row r="94" spans="2:2" s="27" customFormat="1" ht="10.5" x14ac:dyDescent="0.25">
      <c r="B94" s="75"/>
    </row>
    <row r="95" spans="2:2" s="27" customFormat="1" ht="10.5" x14ac:dyDescent="0.25">
      <c r="B95" s="75"/>
    </row>
    <row r="96" spans="2:2" s="27" customFormat="1" ht="10.5" x14ac:dyDescent="0.25">
      <c r="B96" s="75"/>
    </row>
    <row r="97" spans="2:2" s="27" customFormat="1" ht="10.5" x14ac:dyDescent="0.25">
      <c r="B97" s="75"/>
    </row>
    <row r="98" spans="2:2" s="27" customFormat="1" ht="10.5" x14ac:dyDescent="0.25">
      <c r="B98" s="75"/>
    </row>
    <row r="99" spans="2:2" s="27" customFormat="1" ht="10.5" x14ac:dyDescent="0.25">
      <c r="B99" s="75"/>
    </row>
    <row r="100" spans="2:2" s="27" customFormat="1" ht="10.5" x14ac:dyDescent="0.25">
      <c r="B100" s="75"/>
    </row>
    <row r="101" spans="2:2" s="27" customFormat="1" ht="10.5" x14ac:dyDescent="0.25">
      <c r="B101" s="75"/>
    </row>
    <row r="102" spans="2:2" s="27" customFormat="1" ht="10.5" x14ac:dyDescent="0.25">
      <c r="B102" s="75"/>
    </row>
    <row r="103" spans="2:2" s="27" customFormat="1" ht="10.5" x14ac:dyDescent="0.25">
      <c r="B103" s="75"/>
    </row>
    <row r="104" spans="2:2" s="27" customFormat="1" ht="10.5" x14ac:dyDescent="0.25">
      <c r="B104" s="75"/>
    </row>
    <row r="105" spans="2:2" s="27" customFormat="1" ht="10.5" x14ac:dyDescent="0.25">
      <c r="B105" s="75"/>
    </row>
    <row r="106" spans="2:2" s="27" customFormat="1" ht="10.5" x14ac:dyDescent="0.25">
      <c r="B106" s="75"/>
    </row>
    <row r="107" spans="2:2" s="28" customFormat="1" ht="10.5" x14ac:dyDescent="0.25">
      <c r="B107" s="76"/>
    </row>
    <row r="108" spans="2:2" s="68" customFormat="1" ht="10.5" x14ac:dyDescent="0.25">
      <c r="B108" s="77"/>
    </row>
    <row r="109" spans="2:2" s="68" customFormat="1" ht="10.5" x14ac:dyDescent="0.25">
      <c r="B109" s="77"/>
    </row>
    <row r="110" spans="2:2" s="68" customFormat="1" ht="10.5" x14ac:dyDescent="0.25">
      <c r="B110" s="77"/>
    </row>
    <row r="111" spans="2:2" s="68" customFormat="1" ht="10.5" x14ac:dyDescent="0.25">
      <c r="B111" s="77"/>
    </row>
    <row r="112" spans="2:2" s="68" customFormat="1" ht="10.5" x14ac:dyDescent="0.25">
      <c r="B112" s="77"/>
    </row>
    <row r="113" spans="2:2" s="68" customFormat="1" ht="10.5" x14ac:dyDescent="0.25">
      <c r="B113" s="77"/>
    </row>
    <row r="114" spans="2:2" s="68" customFormat="1" ht="10.5" x14ac:dyDescent="0.25">
      <c r="B114" s="77"/>
    </row>
    <row r="115" spans="2:2" s="68" customFormat="1" ht="10.5" x14ac:dyDescent="0.25">
      <c r="B115" s="77"/>
    </row>
    <row r="116" spans="2:2" s="68" customFormat="1" ht="10.5" x14ac:dyDescent="0.25">
      <c r="B116" s="77"/>
    </row>
    <row r="117" spans="2:2" s="68" customFormat="1" ht="10.5" x14ac:dyDescent="0.25">
      <c r="B117" s="77"/>
    </row>
    <row r="118" spans="2:2" s="27" customFormat="1" ht="10.5" x14ac:dyDescent="0.25">
      <c r="B118" s="75"/>
    </row>
    <row r="119" spans="2:2" s="27" customFormat="1" ht="10.5" x14ac:dyDescent="0.25">
      <c r="B119" s="75"/>
    </row>
    <row r="120" spans="2:2" s="27" customFormat="1" ht="10.5" x14ac:dyDescent="0.25">
      <c r="B120" s="75"/>
    </row>
    <row r="121" spans="2:2" s="27" customFormat="1" ht="10.5" x14ac:dyDescent="0.25">
      <c r="B121" s="75"/>
    </row>
    <row r="122" spans="2:2" s="27" customFormat="1" ht="10.5" x14ac:dyDescent="0.25">
      <c r="B122" s="75"/>
    </row>
    <row r="123" spans="2:2" s="27" customFormat="1" ht="10.5" x14ac:dyDescent="0.25">
      <c r="B123" s="75"/>
    </row>
    <row r="124" spans="2:2" s="27" customFormat="1" ht="10.5" x14ac:dyDescent="0.25">
      <c r="B124" s="75"/>
    </row>
    <row r="125" spans="2:2" s="27" customFormat="1" ht="10.5" x14ac:dyDescent="0.25">
      <c r="B125" s="75"/>
    </row>
    <row r="126" spans="2:2" s="27" customFormat="1" ht="10.5" x14ac:dyDescent="0.25">
      <c r="B126" s="75"/>
    </row>
    <row r="127" spans="2:2" s="27" customFormat="1" ht="10.5" x14ac:dyDescent="0.25">
      <c r="B127" s="75"/>
    </row>
    <row r="128" spans="2:2" s="27" customFormat="1" ht="10.5" x14ac:dyDescent="0.25">
      <c r="B128" s="75"/>
    </row>
    <row r="129" spans="2:2" s="27" customFormat="1" ht="10.5" x14ac:dyDescent="0.25">
      <c r="B129" s="75"/>
    </row>
    <row r="130" spans="2:2" s="27" customFormat="1" ht="10.5" x14ac:dyDescent="0.25">
      <c r="B130" s="75"/>
    </row>
    <row r="131" spans="2:2" s="27" customFormat="1" ht="10.5" x14ac:dyDescent="0.25">
      <c r="B131" s="75"/>
    </row>
    <row r="132" spans="2:2" s="27" customFormat="1" ht="10.5" x14ac:dyDescent="0.25">
      <c r="B132" s="75"/>
    </row>
    <row r="133" spans="2:2" s="27" customFormat="1" ht="10.5" x14ac:dyDescent="0.25">
      <c r="B133" s="75"/>
    </row>
    <row r="134" spans="2:2" s="27" customFormat="1" ht="10.5" x14ac:dyDescent="0.25">
      <c r="B134" s="75"/>
    </row>
    <row r="135" spans="2:2" s="27" customFormat="1" ht="5.25" customHeight="1" x14ac:dyDescent="0.25">
      <c r="B135" s="75"/>
    </row>
    <row r="137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3"/>
  <sheetViews>
    <sheetView showGridLines="0" zoomScaleNormal="100" workbookViewId="0">
      <selection activeCell="C14" sqref="C14"/>
    </sheetView>
  </sheetViews>
  <sheetFormatPr baseColWidth="10" defaultRowHeight="14.25" x14ac:dyDescent="0.25"/>
  <cols>
    <col min="1" max="1" width="11.42578125" style="34"/>
    <col min="2" max="2" width="29.85546875" style="70" bestFit="1" customWidth="1"/>
    <col min="3" max="5" width="9.85546875" style="34" bestFit="1" customWidth="1"/>
    <col min="6" max="9" width="9" style="34" bestFit="1" customWidth="1"/>
    <col min="10" max="16384" width="11.42578125" style="34"/>
  </cols>
  <sheetData>
    <row r="1" spans="2:9" ht="15" thickBot="1" x14ac:dyDescent="0.3"/>
    <row r="2" spans="2:9" s="36" customFormat="1" ht="12" customHeight="1" thickBot="1" x14ac:dyDescent="0.3">
      <c r="B2" s="71" t="s">
        <v>242</v>
      </c>
      <c r="C2" s="37"/>
      <c r="D2" s="37"/>
      <c r="E2" s="37"/>
      <c r="F2" s="37"/>
      <c r="G2" s="37"/>
      <c r="H2" s="354" t="s">
        <v>1</v>
      </c>
      <c r="I2" s="355"/>
    </row>
    <row r="3" spans="2:9" s="36" customFormat="1" ht="11.25" x14ac:dyDescent="0.25">
      <c r="B3" s="30" t="s">
        <v>4</v>
      </c>
      <c r="C3" s="2" t="s">
        <v>368</v>
      </c>
      <c r="D3" s="2" t="s">
        <v>341</v>
      </c>
      <c r="E3" s="2" t="s">
        <v>319</v>
      </c>
      <c r="F3" s="2" t="s">
        <v>301</v>
      </c>
      <c r="G3" s="2" t="s">
        <v>0</v>
      </c>
      <c r="H3" s="2" t="s">
        <v>2</v>
      </c>
      <c r="I3" s="3" t="s">
        <v>3</v>
      </c>
    </row>
    <row r="4" spans="2:9" x14ac:dyDescent="0.25">
      <c r="B4" s="72"/>
      <c r="C4" s="38"/>
      <c r="D4" s="38"/>
      <c r="E4" s="38"/>
      <c r="F4" s="38"/>
      <c r="G4" s="38"/>
      <c r="H4" s="38"/>
      <c r="I4" s="39"/>
    </row>
    <row r="5" spans="2:9" s="27" customFormat="1" ht="19.5" customHeight="1" x14ac:dyDescent="0.25">
      <c r="B5" s="80" t="s">
        <v>90</v>
      </c>
      <c r="C5" s="169">
        <v>1321.9835234599989</v>
      </c>
      <c r="D5" s="169">
        <v>1278.7950000000001</v>
      </c>
      <c r="E5" s="169">
        <v>1163.2739999999999</v>
      </c>
      <c r="F5" s="169">
        <v>934.56899999999996</v>
      </c>
      <c r="G5" s="169">
        <v>905.17700000000002</v>
      </c>
      <c r="H5" s="154">
        <v>3.3772827904393399E-2</v>
      </c>
      <c r="I5" s="155">
        <v>0.46046963572870148</v>
      </c>
    </row>
    <row r="6" spans="2:9" s="27" customFormat="1" ht="19.5" customHeight="1" x14ac:dyDescent="0.25">
      <c r="B6" s="80" t="s">
        <v>91</v>
      </c>
      <c r="C6" s="169">
        <v>30.030307549999989</v>
      </c>
      <c r="D6" s="169">
        <v>8.1</v>
      </c>
      <c r="E6" s="169">
        <v>25.562999999999999</v>
      </c>
      <c r="F6" s="169">
        <v>15.244999999999999</v>
      </c>
      <c r="G6" s="169">
        <v>27.388000000000002</v>
      </c>
      <c r="H6" s="154">
        <v>2.7074453765432085</v>
      </c>
      <c r="I6" s="155">
        <v>9.6476834745143458E-2</v>
      </c>
    </row>
    <row r="7" spans="2:9" s="27" customFormat="1" ht="19.5" customHeight="1" x14ac:dyDescent="0.25">
      <c r="B7" s="80" t="s">
        <v>237</v>
      </c>
      <c r="C7" s="169">
        <v>103.68132152</v>
      </c>
      <c r="D7" s="169">
        <v>84.304000000000002</v>
      </c>
      <c r="E7" s="169">
        <v>76.522000000000006</v>
      </c>
      <c r="F7" s="169">
        <v>78.111000000000004</v>
      </c>
      <c r="G7" s="169">
        <v>72.447999999999993</v>
      </c>
      <c r="H7" s="154">
        <v>0.22985055892958806</v>
      </c>
      <c r="I7" s="155">
        <v>0.43111364730565382</v>
      </c>
    </row>
    <row r="8" spans="2:9" s="27" customFormat="1" ht="19.5" customHeight="1" x14ac:dyDescent="0.25">
      <c r="B8" s="80" t="s">
        <v>92</v>
      </c>
      <c r="C8" s="169">
        <v>63.114123430000021</v>
      </c>
      <c r="D8" s="169">
        <v>49.167000000000002</v>
      </c>
      <c r="E8" s="169">
        <v>85.186999999999998</v>
      </c>
      <c r="F8" s="169">
        <v>57.500999999999998</v>
      </c>
      <c r="G8" s="169">
        <v>41.615000000000002</v>
      </c>
      <c r="H8" s="154">
        <v>0.28366838387536397</v>
      </c>
      <c r="I8" s="155">
        <v>0.51661957058752894</v>
      </c>
    </row>
    <row r="9" spans="2:9" s="27" customFormat="1" ht="19.5" customHeight="1" x14ac:dyDescent="0.25">
      <c r="B9" s="80" t="s">
        <v>236</v>
      </c>
      <c r="C9" s="169">
        <v>135.26131844</v>
      </c>
      <c r="D9" s="169">
        <v>128.458</v>
      </c>
      <c r="E9" s="169">
        <v>124.977</v>
      </c>
      <c r="F9" s="169">
        <v>105.837</v>
      </c>
      <c r="G9" s="169">
        <v>134.30699999999999</v>
      </c>
      <c r="H9" s="154">
        <v>5.2961422721823359E-2</v>
      </c>
      <c r="I9" s="155">
        <v>7.1055003834499253E-3</v>
      </c>
    </row>
    <row r="10" spans="2:9" s="27" customFormat="1" ht="19.5" customHeight="1" x14ac:dyDescent="0.25">
      <c r="B10" s="80" t="s">
        <v>93</v>
      </c>
      <c r="C10" s="169">
        <v>28.044159789999998</v>
      </c>
      <c r="D10" s="169">
        <v>27.658000000000001</v>
      </c>
      <c r="E10" s="169">
        <v>24.274999999999999</v>
      </c>
      <c r="F10" s="169">
        <v>20.414999999999999</v>
      </c>
      <c r="G10" s="169">
        <v>19.338999999999999</v>
      </c>
      <c r="H10" s="154">
        <v>1.3961956395979414E-2</v>
      </c>
      <c r="I10" s="155">
        <v>0.45013494958374278</v>
      </c>
    </row>
    <row r="11" spans="2:9" s="27" customFormat="1" ht="19.5" customHeight="1" x14ac:dyDescent="0.25">
      <c r="B11" s="80" t="s">
        <v>94</v>
      </c>
      <c r="C11" s="169">
        <v>31.381886660000003</v>
      </c>
      <c r="D11" s="169">
        <v>30.623999999999999</v>
      </c>
      <c r="E11" s="169">
        <v>29.638999999999999</v>
      </c>
      <c r="F11" s="169">
        <v>28.584</v>
      </c>
      <c r="G11" s="169">
        <v>27.143999999999998</v>
      </c>
      <c r="H11" s="154">
        <v>2.4748127612330251E-2</v>
      </c>
      <c r="I11" s="155">
        <v>0.15612609269083433</v>
      </c>
    </row>
    <row r="12" spans="2:9" s="27" customFormat="1" ht="19.5" customHeight="1" x14ac:dyDescent="0.25">
      <c r="B12" s="80" t="s">
        <v>167</v>
      </c>
      <c r="C12" s="169">
        <v>307.2545111</v>
      </c>
      <c r="D12" s="169">
        <v>278.995</v>
      </c>
      <c r="E12" s="169">
        <v>276.32</v>
      </c>
      <c r="F12" s="169">
        <v>256.01600000000002</v>
      </c>
      <c r="G12" s="169">
        <v>231.24100000000001</v>
      </c>
      <c r="H12" s="154">
        <v>0.1012903854907794</v>
      </c>
      <c r="I12" s="155">
        <v>0.32871986844893408</v>
      </c>
    </row>
    <row r="13" spans="2:9" s="27" customFormat="1" ht="19.5" customHeight="1" x14ac:dyDescent="0.25">
      <c r="B13" s="81" t="s">
        <v>95</v>
      </c>
      <c r="C13" s="171">
        <v>2020.751151949999</v>
      </c>
      <c r="D13" s="171">
        <v>1886.1010000000001</v>
      </c>
      <c r="E13" s="171">
        <v>1805.7569999999998</v>
      </c>
      <c r="F13" s="171">
        <v>1496.278</v>
      </c>
      <c r="G13" s="171">
        <v>1458.6589999999999</v>
      </c>
      <c r="H13" s="159">
        <v>7.1390743099122966E-2</v>
      </c>
      <c r="I13" s="160">
        <v>0.38534856464053568</v>
      </c>
    </row>
    <row r="14" spans="2:9" s="27" customFormat="1" ht="19.5" customHeight="1" x14ac:dyDescent="0.25">
      <c r="B14" s="80" t="s">
        <v>96</v>
      </c>
      <c r="C14" s="172">
        <v>5146</v>
      </c>
      <c r="D14" s="172">
        <v>5049</v>
      </c>
      <c r="E14" s="172">
        <v>4982</v>
      </c>
      <c r="F14" s="172">
        <v>4911</v>
      </c>
      <c r="G14" s="172">
        <v>4910</v>
      </c>
      <c r="H14" s="154">
        <v>1.921172509407798E-2</v>
      </c>
      <c r="I14" s="155">
        <v>4.806517311608971E-2</v>
      </c>
    </row>
    <row r="15" spans="2:9" s="27" customFormat="1" ht="19.5" customHeight="1" x14ac:dyDescent="0.25">
      <c r="B15" s="80" t="s">
        <v>97</v>
      </c>
      <c r="C15" s="173">
        <v>324</v>
      </c>
      <c r="D15" s="173">
        <v>321</v>
      </c>
      <c r="E15" s="173">
        <v>325</v>
      </c>
      <c r="F15" s="173">
        <v>325</v>
      </c>
      <c r="G15" s="173">
        <v>325</v>
      </c>
      <c r="H15" s="154">
        <v>9.3457943925232545E-3</v>
      </c>
      <c r="I15" s="155">
        <v>-3.0769230769230882E-3</v>
      </c>
    </row>
    <row r="16" spans="2:9" s="27" customFormat="1" ht="19.5" customHeight="1" thickBot="1" x14ac:dyDescent="0.3">
      <c r="B16" s="74" t="s">
        <v>21</v>
      </c>
      <c r="C16" s="157">
        <v>0.65025218477546642</v>
      </c>
      <c r="D16" s="157">
        <v>0.67486860546287841</v>
      </c>
      <c r="E16" s="157">
        <v>0.64513693855976484</v>
      </c>
      <c r="F16" s="157">
        <v>0.62453455567989202</v>
      </c>
      <c r="G16" s="157">
        <v>0.72064144671836339</v>
      </c>
      <c r="H16" s="157"/>
      <c r="I16" s="158"/>
    </row>
    <row r="17" spans="2:2" s="27" customFormat="1" ht="10.5" x14ac:dyDescent="0.25">
      <c r="B17" s="75"/>
    </row>
    <row r="18" spans="2:2" s="27" customFormat="1" ht="10.5" x14ac:dyDescent="0.25">
      <c r="B18" s="75"/>
    </row>
    <row r="19" spans="2:2" s="27" customFormat="1" ht="10.5" x14ac:dyDescent="0.25">
      <c r="B19" s="75"/>
    </row>
    <row r="20" spans="2:2" s="27" customFormat="1" ht="10.5" x14ac:dyDescent="0.25">
      <c r="B20" s="75"/>
    </row>
    <row r="21" spans="2:2" s="27" customFormat="1" ht="10.5" x14ac:dyDescent="0.25">
      <c r="B21" s="75"/>
    </row>
    <row r="22" spans="2:2" s="27" customFormat="1" ht="10.5" x14ac:dyDescent="0.25">
      <c r="B22" s="75"/>
    </row>
    <row r="23" spans="2:2" s="27" customFormat="1" ht="10.5" x14ac:dyDescent="0.25">
      <c r="B23" s="75"/>
    </row>
    <row r="24" spans="2:2" s="27" customFormat="1" ht="10.5" x14ac:dyDescent="0.25">
      <c r="B24" s="75"/>
    </row>
    <row r="25" spans="2:2" s="27" customFormat="1" ht="10.5" x14ac:dyDescent="0.25">
      <c r="B25" s="75"/>
    </row>
    <row r="26" spans="2:2" s="27" customFormat="1" ht="10.5" x14ac:dyDescent="0.25">
      <c r="B26" s="75"/>
    </row>
    <row r="27" spans="2:2" s="27" customFormat="1" ht="10.5" x14ac:dyDescent="0.25">
      <c r="B27" s="75"/>
    </row>
    <row r="28" spans="2:2" s="27" customFormat="1" ht="10.5" x14ac:dyDescent="0.25">
      <c r="B28" s="75"/>
    </row>
    <row r="29" spans="2:2" s="27" customFormat="1" ht="10.5" x14ac:dyDescent="0.25">
      <c r="B29" s="75"/>
    </row>
    <row r="30" spans="2:2" s="27" customFormat="1" ht="10.5" x14ac:dyDescent="0.25">
      <c r="B30" s="75"/>
    </row>
    <row r="31" spans="2:2" s="27" customFormat="1" ht="10.5" x14ac:dyDescent="0.25">
      <c r="B31" s="75"/>
    </row>
    <row r="32" spans="2:2" s="27" customFormat="1" ht="10.5" x14ac:dyDescent="0.25">
      <c r="B32" s="75"/>
    </row>
    <row r="33" spans="2:2" s="27" customFormat="1" ht="10.5" x14ac:dyDescent="0.25">
      <c r="B33" s="75"/>
    </row>
    <row r="34" spans="2:2" s="27" customFormat="1" ht="10.5" x14ac:dyDescent="0.25">
      <c r="B34" s="75"/>
    </row>
    <row r="35" spans="2:2" s="28" customFormat="1" ht="10.5" x14ac:dyDescent="0.25">
      <c r="B35" s="76"/>
    </row>
    <row r="36" spans="2:2" s="27" customFormat="1" ht="10.5" x14ac:dyDescent="0.25">
      <c r="B36" s="75"/>
    </row>
    <row r="37" spans="2:2" s="27" customFormat="1" ht="10.5" x14ac:dyDescent="0.25">
      <c r="B37" s="75"/>
    </row>
    <row r="38" spans="2:2" s="27" customFormat="1" ht="10.5" x14ac:dyDescent="0.25">
      <c r="B38" s="75"/>
    </row>
    <row r="39" spans="2:2" s="27" customFormat="1" ht="10.5" x14ac:dyDescent="0.25">
      <c r="B39" s="75"/>
    </row>
    <row r="40" spans="2:2" s="27" customFormat="1" ht="10.5" x14ac:dyDescent="0.25">
      <c r="B40" s="75"/>
    </row>
    <row r="41" spans="2:2" s="27" customFormat="1" ht="10.5" x14ac:dyDescent="0.25">
      <c r="B41" s="75"/>
    </row>
    <row r="42" spans="2:2" s="27" customFormat="1" ht="10.5" x14ac:dyDescent="0.25">
      <c r="B42" s="75"/>
    </row>
    <row r="43" spans="2:2" s="27" customFormat="1" ht="10.5" x14ac:dyDescent="0.25">
      <c r="B43" s="75"/>
    </row>
    <row r="44" spans="2:2" s="27" customFormat="1" ht="10.5" x14ac:dyDescent="0.25">
      <c r="B44" s="75"/>
    </row>
    <row r="45" spans="2:2" s="27" customFormat="1" ht="10.5" x14ac:dyDescent="0.25">
      <c r="B45" s="75"/>
    </row>
    <row r="46" spans="2:2" s="27" customFormat="1" ht="10.5" x14ac:dyDescent="0.25">
      <c r="B46" s="75"/>
    </row>
    <row r="47" spans="2:2" s="28" customFormat="1" ht="10.5" x14ac:dyDescent="0.25">
      <c r="B47" s="76"/>
    </row>
    <row r="48" spans="2:2" s="27" customFormat="1" ht="10.5" x14ac:dyDescent="0.25">
      <c r="B48" s="75"/>
    </row>
    <row r="49" spans="2:2" s="28" customFormat="1" ht="10.5" x14ac:dyDescent="0.25">
      <c r="B49" s="76"/>
    </row>
    <row r="50" spans="2:2" s="68" customFormat="1" ht="10.5" x14ac:dyDescent="0.25">
      <c r="B50" s="77"/>
    </row>
    <row r="51" spans="2:2" s="68" customFormat="1" ht="10.5" x14ac:dyDescent="0.25">
      <c r="B51" s="77"/>
    </row>
    <row r="52" spans="2:2" s="68" customFormat="1" ht="10.5" x14ac:dyDescent="0.25">
      <c r="B52" s="77"/>
    </row>
    <row r="53" spans="2:2" s="68" customFormat="1" ht="10.5" x14ac:dyDescent="0.25">
      <c r="B53" s="77"/>
    </row>
    <row r="54" spans="2:2" s="68" customFormat="1" ht="10.5" x14ac:dyDescent="0.25">
      <c r="B54" s="77"/>
    </row>
    <row r="55" spans="2:2" s="68" customFormat="1" ht="10.5" x14ac:dyDescent="0.25">
      <c r="B55" s="77"/>
    </row>
    <row r="56" spans="2:2" s="68" customFormat="1" ht="10.5" x14ac:dyDescent="0.25">
      <c r="B56" s="77"/>
    </row>
    <row r="57" spans="2:2" s="68" customFormat="1" ht="10.5" x14ac:dyDescent="0.25">
      <c r="B57" s="77"/>
    </row>
    <row r="58" spans="2:2" s="68" customFormat="1" ht="10.5" x14ac:dyDescent="0.25">
      <c r="B58" s="77"/>
    </row>
    <row r="59" spans="2:2" s="68" customFormat="1" ht="10.5" x14ac:dyDescent="0.25">
      <c r="B59" s="77"/>
    </row>
    <row r="60" spans="2:2" s="68" customFormat="1" ht="10.5" x14ac:dyDescent="0.25">
      <c r="B60" s="77"/>
    </row>
    <row r="61" spans="2:2" s="68" customFormat="1" ht="10.5" x14ac:dyDescent="0.25">
      <c r="B61" s="77"/>
    </row>
    <row r="62" spans="2:2" s="68" customFormat="1" ht="10.5" x14ac:dyDescent="0.25">
      <c r="B62" s="77"/>
    </row>
    <row r="63" spans="2:2" s="68" customFormat="1" ht="10.5" x14ac:dyDescent="0.25">
      <c r="B63" s="77"/>
    </row>
    <row r="64" spans="2:2" s="68" customFormat="1" ht="10.5" x14ac:dyDescent="0.25">
      <c r="B64" s="77"/>
    </row>
    <row r="65" spans="2:2" s="68" customFormat="1" ht="10.5" x14ac:dyDescent="0.25">
      <c r="B65" s="77"/>
    </row>
    <row r="66" spans="2:2" s="68" customFormat="1" ht="10.5" x14ac:dyDescent="0.25">
      <c r="B66" s="77"/>
    </row>
    <row r="67" spans="2:2" s="68" customFormat="1" ht="10.5" x14ac:dyDescent="0.25">
      <c r="B67" s="77"/>
    </row>
    <row r="68" spans="2:2" s="68" customFormat="1" ht="10.5" x14ac:dyDescent="0.25">
      <c r="B68" s="77"/>
    </row>
    <row r="69" spans="2:2" s="68" customFormat="1" ht="10.5" x14ac:dyDescent="0.25">
      <c r="B69" s="77"/>
    </row>
    <row r="70" spans="2:2" s="68" customFormat="1" ht="10.5" x14ac:dyDescent="0.25">
      <c r="B70" s="77"/>
    </row>
    <row r="71" spans="2:2" s="68" customFormat="1" ht="10.5" x14ac:dyDescent="0.25">
      <c r="B71" s="77"/>
    </row>
    <row r="72" spans="2:2" s="68" customFormat="1" ht="10.5" x14ac:dyDescent="0.25">
      <c r="B72" s="77"/>
    </row>
    <row r="73" spans="2:2" s="68" customFormat="1" ht="10.5" x14ac:dyDescent="0.25">
      <c r="B73" s="77"/>
    </row>
    <row r="74" spans="2:2" s="27" customFormat="1" ht="10.5" x14ac:dyDescent="0.25">
      <c r="B74" s="75"/>
    </row>
    <row r="75" spans="2:2" s="27" customFormat="1" ht="10.5" x14ac:dyDescent="0.25">
      <c r="B75" s="75"/>
    </row>
    <row r="76" spans="2:2" s="27" customFormat="1" ht="10.5" x14ac:dyDescent="0.25">
      <c r="B76" s="75"/>
    </row>
    <row r="77" spans="2:2" s="27" customFormat="1" ht="10.5" x14ac:dyDescent="0.25">
      <c r="B77" s="75"/>
    </row>
    <row r="78" spans="2:2" s="27" customFormat="1" ht="10.5" x14ac:dyDescent="0.25">
      <c r="B78" s="75"/>
    </row>
    <row r="79" spans="2:2" s="27" customFormat="1" ht="10.5" x14ac:dyDescent="0.25">
      <c r="B79" s="75"/>
    </row>
    <row r="80" spans="2:2" s="27" customFormat="1" ht="10.5" x14ac:dyDescent="0.25">
      <c r="B80" s="75"/>
    </row>
    <row r="81" spans="2:2" s="27" customFormat="1" ht="10.5" x14ac:dyDescent="0.25">
      <c r="B81" s="75"/>
    </row>
    <row r="82" spans="2:2" s="27" customFormat="1" ht="10.5" x14ac:dyDescent="0.25">
      <c r="B82" s="75"/>
    </row>
    <row r="83" spans="2:2" s="27" customFormat="1" ht="10.5" x14ac:dyDescent="0.25">
      <c r="B83" s="75"/>
    </row>
    <row r="84" spans="2:2" s="27" customFormat="1" ht="10.5" x14ac:dyDescent="0.25">
      <c r="B84" s="75"/>
    </row>
    <row r="85" spans="2:2" s="27" customFormat="1" ht="10.5" x14ac:dyDescent="0.25">
      <c r="B85" s="75"/>
    </row>
    <row r="86" spans="2:2" s="27" customFormat="1" ht="10.5" x14ac:dyDescent="0.25">
      <c r="B86" s="75"/>
    </row>
    <row r="87" spans="2:2" s="27" customFormat="1" ht="10.5" x14ac:dyDescent="0.25">
      <c r="B87" s="75"/>
    </row>
    <row r="88" spans="2:2" s="27" customFormat="1" ht="10.5" x14ac:dyDescent="0.25">
      <c r="B88" s="75"/>
    </row>
    <row r="89" spans="2:2" s="27" customFormat="1" ht="10.5" x14ac:dyDescent="0.25">
      <c r="B89" s="75"/>
    </row>
    <row r="90" spans="2:2" s="27" customFormat="1" ht="10.5" x14ac:dyDescent="0.25">
      <c r="B90" s="75"/>
    </row>
    <row r="91" spans="2:2" s="27" customFormat="1" ht="10.5" x14ac:dyDescent="0.25">
      <c r="B91" s="75"/>
    </row>
    <row r="92" spans="2:2" s="27" customFormat="1" ht="10.5" x14ac:dyDescent="0.25">
      <c r="B92" s="75"/>
    </row>
    <row r="93" spans="2:2" s="28" customFormat="1" ht="10.5" x14ac:dyDescent="0.25">
      <c r="B93" s="76"/>
    </row>
    <row r="94" spans="2:2" s="68" customFormat="1" ht="10.5" x14ac:dyDescent="0.25">
      <c r="B94" s="77"/>
    </row>
    <row r="95" spans="2:2" s="68" customFormat="1" ht="10.5" x14ac:dyDescent="0.25">
      <c r="B95" s="77"/>
    </row>
    <row r="96" spans="2:2" s="68" customFormat="1" ht="10.5" x14ac:dyDescent="0.25">
      <c r="B96" s="77"/>
    </row>
    <row r="97" spans="2:2" s="68" customFormat="1" ht="10.5" x14ac:dyDescent="0.25">
      <c r="B97" s="77"/>
    </row>
    <row r="98" spans="2:2" s="68" customFormat="1" ht="10.5" x14ac:dyDescent="0.25">
      <c r="B98" s="77"/>
    </row>
    <row r="99" spans="2:2" s="68" customFormat="1" ht="10.5" x14ac:dyDescent="0.25">
      <c r="B99" s="77"/>
    </row>
    <row r="100" spans="2:2" s="68" customFormat="1" ht="10.5" x14ac:dyDescent="0.25">
      <c r="B100" s="77"/>
    </row>
    <row r="101" spans="2:2" s="68" customFormat="1" ht="10.5" x14ac:dyDescent="0.25">
      <c r="B101" s="77"/>
    </row>
    <row r="102" spans="2:2" s="68" customFormat="1" ht="10.5" x14ac:dyDescent="0.25">
      <c r="B102" s="77"/>
    </row>
    <row r="103" spans="2:2" s="68" customFormat="1" ht="10.5" x14ac:dyDescent="0.25">
      <c r="B103" s="77"/>
    </row>
    <row r="104" spans="2:2" s="27" customFormat="1" ht="10.5" x14ac:dyDescent="0.25">
      <c r="B104" s="75"/>
    </row>
    <row r="105" spans="2:2" s="27" customFormat="1" ht="10.5" x14ac:dyDescent="0.25">
      <c r="B105" s="75"/>
    </row>
    <row r="106" spans="2:2" s="27" customFormat="1" ht="10.5" x14ac:dyDescent="0.25">
      <c r="B106" s="75"/>
    </row>
    <row r="107" spans="2:2" s="27" customFormat="1" ht="10.5" x14ac:dyDescent="0.25">
      <c r="B107" s="75"/>
    </row>
    <row r="108" spans="2:2" s="27" customFormat="1" ht="10.5" x14ac:dyDescent="0.25">
      <c r="B108" s="75"/>
    </row>
    <row r="109" spans="2:2" s="27" customFormat="1" ht="10.5" x14ac:dyDescent="0.25">
      <c r="B109" s="75"/>
    </row>
    <row r="110" spans="2:2" s="27" customFormat="1" ht="10.5" x14ac:dyDescent="0.25">
      <c r="B110" s="75"/>
    </row>
    <row r="111" spans="2:2" s="27" customFormat="1" ht="10.5" x14ac:dyDescent="0.25">
      <c r="B111" s="75"/>
    </row>
    <row r="112" spans="2:2" s="27" customFormat="1" ht="10.5" x14ac:dyDescent="0.25">
      <c r="B112" s="75"/>
    </row>
    <row r="113" spans="2:2" s="27" customFormat="1" ht="10.5" x14ac:dyDescent="0.25">
      <c r="B113" s="75"/>
    </row>
    <row r="114" spans="2:2" s="27" customFormat="1" ht="10.5" x14ac:dyDescent="0.25">
      <c r="B114" s="75"/>
    </row>
    <row r="115" spans="2:2" s="27" customFormat="1" ht="10.5" x14ac:dyDescent="0.25">
      <c r="B115" s="75"/>
    </row>
    <row r="116" spans="2:2" s="27" customFormat="1" ht="10.5" x14ac:dyDescent="0.25">
      <c r="B116" s="75"/>
    </row>
    <row r="117" spans="2:2" s="27" customFormat="1" ht="10.5" x14ac:dyDescent="0.25">
      <c r="B117" s="75"/>
    </row>
    <row r="118" spans="2:2" s="27" customFormat="1" ht="10.5" x14ac:dyDescent="0.25">
      <c r="B118" s="75"/>
    </row>
    <row r="119" spans="2:2" s="27" customFormat="1" ht="10.5" x14ac:dyDescent="0.25">
      <c r="B119" s="75"/>
    </row>
    <row r="120" spans="2:2" s="27" customFormat="1" ht="10.5" x14ac:dyDescent="0.25">
      <c r="B120" s="75"/>
    </row>
    <row r="121" spans="2:2" s="27" customFormat="1" ht="5.25" customHeight="1" x14ac:dyDescent="0.25">
      <c r="B121" s="75"/>
    </row>
    <row r="123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G41"/>
  <sheetViews>
    <sheetView showGridLines="0" zoomScale="90" zoomScaleNormal="90" workbookViewId="0">
      <selection activeCell="C16" sqref="C16"/>
    </sheetView>
  </sheetViews>
  <sheetFormatPr baseColWidth="10" defaultRowHeight="15" x14ac:dyDescent="0.25"/>
  <cols>
    <col min="1" max="1" width="4.28515625" style="12" customWidth="1"/>
    <col min="2" max="2" width="34.7109375" style="100" customWidth="1"/>
    <col min="3" max="3" width="11.28515625" style="300" bestFit="1" customWidth="1"/>
    <col min="4" max="4" width="11.28515625" style="257" bestFit="1" customWidth="1"/>
    <col min="5" max="5" width="11.28515625" style="215" bestFit="1" customWidth="1"/>
    <col min="6" max="6" width="10.7109375" style="12" customWidth="1"/>
    <col min="7" max="7" width="10.7109375" style="12" bestFit="1" customWidth="1"/>
    <col min="8" max="8" width="9" style="12" bestFit="1" customWidth="1"/>
    <col min="9" max="9" width="11.28515625" style="12" bestFit="1" customWidth="1"/>
    <col min="10" max="16384" width="11.42578125" style="12"/>
  </cols>
  <sheetData>
    <row r="1" spans="2:85" ht="15.75" thickBot="1" x14ac:dyDescent="0.3"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</row>
    <row r="2" spans="2:85" s="87" customFormat="1" ht="12" customHeight="1" thickBot="1" x14ac:dyDescent="0.3">
      <c r="B2" s="362" t="s">
        <v>222</v>
      </c>
      <c r="C2" s="394"/>
      <c r="D2" s="394"/>
      <c r="E2" s="37"/>
      <c r="F2" s="37"/>
      <c r="G2" s="37"/>
      <c r="H2" s="354" t="s">
        <v>1</v>
      </c>
      <c r="I2" s="355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</row>
    <row r="3" spans="2:85" s="87" customFormat="1" ht="12" x14ac:dyDescent="0.25">
      <c r="B3" s="363"/>
      <c r="C3" s="395" t="s">
        <v>372</v>
      </c>
      <c r="D3" s="395" t="s">
        <v>340</v>
      </c>
      <c r="E3" s="228" t="s">
        <v>318</v>
      </c>
      <c r="F3" s="228" t="s">
        <v>311</v>
      </c>
      <c r="G3" s="228" t="s">
        <v>312</v>
      </c>
      <c r="H3" s="2" t="s">
        <v>2</v>
      </c>
      <c r="I3" s="3" t="s">
        <v>3</v>
      </c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8"/>
      <c r="CG3" s="88"/>
    </row>
    <row r="4" spans="2:85" ht="6.75" customHeight="1" x14ac:dyDescent="0.25">
      <c r="B4" s="101"/>
      <c r="C4" s="396"/>
      <c r="D4" s="396"/>
      <c r="E4" s="89"/>
      <c r="F4" s="89"/>
      <c r="G4" s="89"/>
      <c r="H4" s="89"/>
      <c r="I4" s="90"/>
      <c r="J4" s="85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91"/>
      <c r="AK4" s="91"/>
      <c r="AL4" s="92"/>
      <c r="AM4" s="93"/>
      <c r="AN4" s="93"/>
      <c r="AO4" s="84"/>
      <c r="AP4" s="84"/>
      <c r="AQ4" s="84"/>
      <c r="AR4" s="84"/>
      <c r="AS4" s="84"/>
      <c r="AT4" s="84"/>
      <c r="AU4" s="84"/>
      <c r="AV4" s="84"/>
      <c r="AW4" s="92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92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</row>
    <row r="5" spans="2:85" x14ac:dyDescent="0.25">
      <c r="B5" s="102" t="s">
        <v>98</v>
      </c>
      <c r="C5" s="397"/>
      <c r="D5" s="397"/>
      <c r="E5" s="46"/>
      <c r="F5" s="46"/>
      <c r="G5" s="46"/>
      <c r="H5" s="46"/>
      <c r="I5" s="47"/>
      <c r="J5" s="85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</row>
    <row r="6" spans="2:85" x14ac:dyDescent="0.25">
      <c r="B6" s="79" t="s">
        <v>213</v>
      </c>
      <c r="C6" s="398">
        <v>25.981000000000002</v>
      </c>
      <c r="D6" s="398">
        <v>36.176000000000002</v>
      </c>
      <c r="E6" s="35">
        <v>4.306</v>
      </c>
      <c r="F6" s="35">
        <v>44.865000000000002</v>
      </c>
      <c r="G6" s="35">
        <v>6.2430000000000003</v>
      </c>
      <c r="H6" s="40">
        <v>-0.28181667403803623</v>
      </c>
      <c r="I6" s="51">
        <v>3.1616210155374018</v>
      </c>
      <c r="J6" s="85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</row>
    <row r="7" spans="2:85" x14ac:dyDescent="0.25">
      <c r="B7" s="79" t="s">
        <v>214</v>
      </c>
      <c r="C7" s="398">
        <v>406.99799999999999</v>
      </c>
      <c r="D7" s="398">
        <v>423.363</v>
      </c>
      <c r="E7" s="35">
        <v>473.41399999999999</v>
      </c>
      <c r="F7" s="35">
        <v>366.52600000000001</v>
      </c>
      <c r="G7" s="35">
        <v>296.13400000000001</v>
      </c>
      <c r="H7" s="40">
        <v>-3.8654771437277247E-2</v>
      </c>
      <c r="I7" s="51">
        <v>0.37437106174907298</v>
      </c>
      <c r="J7" s="85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</row>
    <row r="8" spans="2:85" ht="31.5" x14ac:dyDescent="0.25">
      <c r="B8" s="79" t="s">
        <v>317</v>
      </c>
      <c r="C8" s="398">
        <v>40015.310999999994</v>
      </c>
      <c r="D8" s="398">
        <v>37631.860999999997</v>
      </c>
      <c r="E8" s="35">
        <v>35317.936000000002</v>
      </c>
      <c r="F8" s="35">
        <v>29940.380000000005</v>
      </c>
      <c r="G8" s="35">
        <v>25701.082999999995</v>
      </c>
      <c r="H8" s="40">
        <v>6.333595885677834E-2</v>
      </c>
      <c r="I8" s="51">
        <v>0.55695038220762916</v>
      </c>
      <c r="J8" s="85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</row>
    <row r="9" spans="2:85" x14ac:dyDescent="0.25">
      <c r="B9" s="80" t="s">
        <v>64</v>
      </c>
      <c r="C9" s="397">
        <v>2602.241</v>
      </c>
      <c r="D9" s="397">
        <v>3756.7860000000001</v>
      </c>
      <c r="E9" s="94">
        <v>3110.0970000000002</v>
      </c>
      <c r="F9" s="94">
        <v>2771.9050000000002</v>
      </c>
      <c r="G9" s="94">
        <v>2470.9270000000001</v>
      </c>
      <c r="H9" s="54">
        <v>-0.30732253580587232</v>
      </c>
      <c r="I9" s="55">
        <v>5.3143617759650486E-2</v>
      </c>
      <c r="J9" s="85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5"/>
      <c r="CG9" s="85"/>
    </row>
    <row r="10" spans="2:85" x14ac:dyDescent="0.25">
      <c r="B10" s="80" t="s">
        <v>215</v>
      </c>
      <c r="C10" s="397">
        <v>10948.773999999999</v>
      </c>
      <c r="D10" s="397">
        <v>8832.5619999999999</v>
      </c>
      <c r="E10" s="94">
        <v>9426.5679999999993</v>
      </c>
      <c r="F10" s="94">
        <v>7300.91</v>
      </c>
      <c r="G10" s="94">
        <v>6742.83</v>
      </c>
      <c r="H10" s="54">
        <v>0.2395920911735463</v>
      </c>
      <c r="I10" s="55">
        <v>0.62376539227594341</v>
      </c>
    </row>
    <row r="11" spans="2:85" x14ac:dyDescent="0.25">
      <c r="B11" s="80" t="s">
        <v>65</v>
      </c>
      <c r="C11" s="397">
        <v>243.917</v>
      </c>
      <c r="D11" s="397">
        <v>122.589</v>
      </c>
      <c r="E11" s="94">
        <v>78.057000000000002</v>
      </c>
      <c r="F11" s="94">
        <v>25.405999999999999</v>
      </c>
      <c r="G11" s="94">
        <v>39.122999999999998</v>
      </c>
      <c r="H11" s="54">
        <v>0.98971359583649443</v>
      </c>
      <c r="I11" s="55">
        <v>5.2346190220586362</v>
      </c>
    </row>
    <row r="12" spans="2:85" x14ac:dyDescent="0.25">
      <c r="B12" s="80" t="s">
        <v>175</v>
      </c>
      <c r="C12" s="397">
        <v>142.834</v>
      </c>
      <c r="D12" s="397">
        <v>102.91</v>
      </c>
      <c r="E12" s="94">
        <v>65.075999999999993</v>
      </c>
      <c r="F12" s="94">
        <v>69.363</v>
      </c>
      <c r="G12" s="94">
        <v>77.168999999999997</v>
      </c>
      <c r="H12" s="54">
        <v>0.38795063647847638</v>
      </c>
      <c r="I12" s="55">
        <v>0.85092459407274945</v>
      </c>
    </row>
    <row r="13" spans="2:85" x14ac:dyDescent="0.25">
      <c r="B13" s="80" t="s">
        <v>99</v>
      </c>
      <c r="C13" s="397">
        <v>11197.665000000001</v>
      </c>
      <c r="D13" s="397">
        <v>11208.727999999999</v>
      </c>
      <c r="E13" s="94">
        <v>9916.7759999999998</v>
      </c>
      <c r="F13" s="94">
        <v>9046.9680000000008</v>
      </c>
      <c r="G13" s="94">
        <v>7550.0789999999997</v>
      </c>
      <c r="H13" s="54">
        <v>-9.8699870315333005E-4</v>
      </c>
      <c r="I13" s="55">
        <v>0.48311891835833798</v>
      </c>
    </row>
    <row r="14" spans="2:85" x14ac:dyDescent="0.25">
      <c r="B14" s="80" t="s">
        <v>100</v>
      </c>
      <c r="C14" s="397">
        <v>6902.491</v>
      </c>
      <c r="D14" s="397">
        <v>6842.7830000000004</v>
      </c>
      <c r="E14" s="94">
        <v>6678.5780000000004</v>
      </c>
      <c r="F14" s="94">
        <v>5957.6589999999997</v>
      </c>
      <c r="G14" s="94">
        <v>5890.1019999999999</v>
      </c>
      <c r="H14" s="54">
        <v>8.7256895330452E-3</v>
      </c>
      <c r="I14" s="55">
        <v>0.17187970598811364</v>
      </c>
    </row>
    <row r="15" spans="2:85" s="227" customFormat="1" x14ac:dyDescent="0.25">
      <c r="B15" s="80" t="s">
        <v>316</v>
      </c>
      <c r="C15" s="397">
        <v>7038.5318417600001</v>
      </c>
      <c r="D15" s="397">
        <v>5883.299032240001</v>
      </c>
      <c r="E15" s="94">
        <v>5311.4750000000004</v>
      </c>
      <c r="F15" s="94">
        <v>4048.0059999999999</v>
      </c>
      <c r="G15" s="94">
        <v>2342.1930000000002</v>
      </c>
      <c r="H15" s="54">
        <v>0.19635799628565831</v>
      </c>
      <c r="I15" s="55">
        <v>2.005103269354831</v>
      </c>
    </row>
    <row r="16" spans="2:85" x14ac:dyDescent="0.25">
      <c r="B16" s="80" t="s">
        <v>101</v>
      </c>
      <c r="C16" s="397">
        <v>938.85715823999976</v>
      </c>
      <c r="D16" s="397">
        <v>882.2039677599995</v>
      </c>
      <c r="E16" s="94">
        <v>731.30899999999997</v>
      </c>
      <c r="F16" s="94">
        <v>720.16300000000001</v>
      </c>
      <c r="G16" s="94">
        <v>588.66</v>
      </c>
      <c r="H16" s="54">
        <v>6.4217791520308154E-2</v>
      </c>
      <c r="I16" s="55">
        <v>0.59490564713077121</v>
      </c>
    </row>
    <row r="17" spans="2:10" x14ac:dyDescent="0.25">
      <c r="B17" s="80" t="s">
        <v>216</v>
      </c>
      <c r="C17" s="397">
        <v>-1076.317</v>
      </c>
      <c r="D17" s="397">
        <v>-998.03700000000003</v>
      </c>
      <c r="E17" s="94">
        <v>-899.14700000000005</v>
      </c>
      <c r="F17" s="94">
        <v>-800.61400000000003</v>
      </c>
      <c r="G17" s="94">
        <v>-697.34500000000003</v>
      </c>
      <c r="H17" s="54">
        <v>7.8433965875012612E-2</v>
      </c>
      <c r="I17" s="55">
        <v>0.54344979888003775</v>
      </c>
    </row>
    <row r="18" spans="2:10" x14ac:dyDescent="0.25">
      <c r="B18" s="81" t="s">
        <v>14</v>
      </c>
      <c r="C18" s="399">
        <v>39371.972999999991</v>
      </c>
      <c r="D18" s="399">
        <v>37093.362999999998</v>
      </c>
      <c r="E18" s="56">
        <v>34896.509000000005</v>
      </c>
      <c r="F18" s="56">
        <v>29551.157000000003</v>
      </c>
      <c r="G18" s="56">
        <v>25306.114999999994</v>
      </c>
      <c r="H18" s="57">
        <v>6.1429048641396866E-2</v>
      </c>
      <c r="I18" s="58">
        <v>0.55582842328820514</v>
      </c>
      <c r="J18" s="97"/>
    </row>
    <row r="19" spans="2:10" x14ac:dyDescent="0.25">
      <c r="B19" s="80" t="s">
        <v>102</v>
      </c>
      <c r="C19" s="397">
        <v>1867.3330000000001</v>
      </c>
      <c r="D19" s="397">
        <v>1679.65</v>
      </c>
      <c r="E19" s="94">
        <v>1516.2270000000001</v>
      </c>
      <c r="F19" s="94">
        <v>1374.6869999999999</v>
      </c>
      <c r="G19" s="94">
        <v>1373.971</v>
      </c>
      <c r="H19" s="54">
        <v>0.11173935045991734</v>
      </c>
      <c r="I19" s="55">
        <v>0.35907744777728201</v>
      </c>
      <c r="J19" s="95"/>
    </row>
    <row r="20" spans="2:10" x14ac:dyDescent="0.25">
      <c r="B20" s="80" t="s">
        <v>229</v>
      </c>
      <c r="C20" s="397">
        <v>30.289000000000001</v>
      </c>
      <c r="D20" s="397">
        <v>32.680999999999997</v>
      </c>
      <c r="E20" s="94">
        <v>26.882000000000001</v>
      </c>
      <c r="F20" s="94">
        <v>25.210999999999999</v>
      </c>
      <c r="G20" s="94">
        <v>31.984000000000002</v>
      </c>
      <c r="H20" s="54">
        <v>-7.3192374774333602E-2</v>
      </c>
      <c r="I20" s="55">
        <v>-5.2995247623811914E-2</v>
      </c>
    </row>
    <row r="21" spans="2:10" x14ac:dyDescent="0.25">
      <c r="B21" s="80" t="s">
        <v>221</v>
      </c>
      <c r="C21" s="397">
        <v>-20.384</v>
      </c>
      <c r="D21" s="397">
        <v>-18.658000000000001</v>
      </c>
      <c r="E21" s="94">
        <v>-15.254</v>
      </c>
      <c r="F21" s="94">
        <v>-14.282</v>
      </c>
      <c r="G21" s="94">
        <v>-17.483000000000001</v>
      </c>
      <c r="H21" s="54">
        <v>9.2507235502197416E-2</v>
      </c>
      <c r="I21" s="55">
        <v>0.16593262025968092</v>
      </c>
    </row>
    <row r="22" spans="2:10" x14ac:dyDescent="0.25">
      <c r="B22" s="81" t="s">
        <v>224</v>
      </c>
      <c r="C22" s="399">
        <v>41249.210999999988</v>
      </c>
      <c r="D22" s="399">
        <v>38787.035999999993</v>
      </c>
      <c r="E22" s="56">
        <v>36424.364000000001</v>
      </c>
      <c r="F22" s="56">
        <v>30936.773000000005</v>
      </c>
      <c r="G22" s="56">
        <v>26694.586999999996</v>
      </c>
      <c r="H22" s="57">
        <v>6.3479328505534616E-2</v>
      </c>
      <c r="I22" s="58">
        <v>0.54522753995032747</v>
      </c>
    </row>
    <row r="23" spans="2:10" x14ac:dyDescent="0.25">
      <c r="B23" s="102" t="s">
        <v>232</v>
      </c>
      <c r="C23" s="400"/>
      <c r="D23" s="400"/>
      <c r="E23" s="48"/>
      <c r="F23" s="48"/>
      <c r="G23" s="48"/>
      <c r="H23" s="48"/>
      <c r="I23" s="49"/>
    </row>
    <row r="24" spans="2:10" ht="21" customHeight="1" x14ac:dyDescent="0.25">
      <c r="B24" s="80" t="s">
        <v>103</v>
      </c>
      <c r="C24" s="397">
        <v>2226.0130819800124</v>
      </c>
      <c r="D24" s="397">
        <v>1361.3213558800021</v>
      </c>
      <c r="E24" s="94">
        <v>1436.5198917299997</v>
      </c>
      <c r="F24" s="94">
        <v>1455.3058360199998</v>
      </c>
      <c r="G24" s="94">
        <v>1970.5323861299967</v>
      </c>
      <c r="H24" s="54">
        <v>0.63518560284470493</v>
      </c>
      <c r="I24" s="55">
        <v>0.12965059475716822</v>
      </c>
    </row>
    <row r="25" spans="2:10" x14ac:dyDescent="0.25">
      <c r="B25" s="80" t="s">
        <v>223</v>
      </c>
      <c r="C25" s="397">
        <v>-83.011497669999926</v>
      </c>
      <c r="D25" s="397">
        <v>-73.100909300000012</v>
      </c>
      <c r="E25" s="94">
        <v>-69.410694549999988</v>
      </c>
      <c r="F25" s="94">
        <v>-57.884545280000019</v>
      </c>
      <c r="G25" s="94">
        <v>-65.852930889999939</v>
      </c>
      <c r="H25" s="54">
        <v>0.13557407787265263</v>
      </c>
      <c r="I25" s="55">
        <v>0.26055889309864555</v>
      </c>
    </row>
    <row r="26" spans="2:10" ht="21.75" customHeight="1" x14ac:dyDescent="0.25">
      <c r="B26" s="80" t="s">
        <v>104</v>
      </c>
      <c r="C26" s="397">
        <v>0</v>
      </c>
      <c r="D26" s="397">
        <v>0</v>
      </c>
      <c r="E26" s="94">
        <v>47.391630940000006</v>
      </c>
      <c r="F26" s="94">
        <v>57.484445559999997</v>
      </c>
      <c r="G26" s="94">
        <v>69.908367750000011</v>
      </c>
      <c r="H26" s="401" t="s">
        <v>367</v>
      </c>
      <c r="I26" s="55" t="s">
        <v>367</v>
      </c>
    </row>
    <row r="27" spans="2:10" x14ac:dyDescent="0.25">
      <c r="B27" s="80" t="s">
        <v>223</v>
      </c>
      <c r="C27" s="397">
        <v>0</v>
      </c>
      <c r="D27" s="397">
        <v>0</v>
      </c>
      <c r="E27" s="94">
        <v>-0.96647360999999998</v>
      </c>
      <c r="F27" s="94">
        <v>-1.1419737999999999</v>
      </c>
      <c r="G27" s="94">
        <v>-1.27060978</v>
      </c>
      <c r="H27" s="54" t="s">
        <v>367</v>
      </c>
      <c r="I27" s="55" t="s">
        <v>367</v>
      </c>
    </row>
    <row r="28" spans="2:10" x14ac:dyDescent="0.25">
      <c r="B28" s="81" t="s">
        <v>323</v>
      </c>
      <c r="C28" s="399">
        <v>2143.0015843100127</v>
      </c>
      <c r="D28" s="399">
        <v>1288.2204465800021</v>
      </c>
      <c r="E28" s="96">
        <v>1413.5343545099995</v>
      </c>
      <c r="F28" s="96">
        <v>1453.7637624999998</v>
      </c>
      <c r="G28" s="96">
        <v>1973.3172132099967</v>
      </c>
      <c r="H28" s="57">
        <v>0.66353638462990072</v>
      </c>
      <c r="I28" s="58">
        <v>8.5989404016797888E-2</v>
      </c>
    </row>
    <row r="29" spans="2:10" ht="6" customHeight="1" x14ac:dyDescent="0.25">
      <c r="B29" s="79"/>
      <c r="C29" s="400"/>
      <c r="D29" s="400"/>
      <c r="E29" s="48"/>
      <c r="F29" s="48"/>
      <c r="G29" s="48"/>
      <c r="H29" s="44"/>
      <c r="I29" s="45"/>
    </row>
    <row r="30" spans="2:10" ht="15.75" thickBot="1" x14ac:dyDescent="0.3">
      <c r="B30" s="74" t="s">
        <v>324</v>
      </c>
      <c r="C30" s="402">
        <v>43392.21258431</v>
      </c>
      <c r="D30" s="402">
        <v>40075.256446579995</v>
      </c>
      <c r="E30" s="59">
        <v>37837.898354509998</v>
      </c>
      <c r="F30" s="59">
        <v>32390.536762500004</v>
      </c>
      <c r="G30" s="59">
        <v>28667.904213209993</v>
      </c>
      <c r="H30" s="60">
        <v>8.2768182460703166E-2</v>
      </c>
      <c r="I30" s="61">
        <v>0.51361649116698027</v>
      </c>
    </row>
    <row r="31" spans="2:10" x14ac:dyDescent="0.25">
      <c r="C31" s="97"/>
      <c r="D31" s="97"/>
      <c r="E31" s="97"/>
    </row>
    <row r="32" spans="2:10" x14ac:dyDescent="0.25">
      <c r="C32" s="98"/>
      <c r="D32" s="98"/>
      <c r="E32" s="98"/>
      <c r="F32" s="98"/>
    </row>
    <row r="33" spans="3:7" x14ac:dyDescent="0.25">
      <c r="C33" s="98"/>
      <c r="D33" s="98"/>
      <c r="E33" s="98"/>
      <c r="F33" s="98"/>
    </row>
    <row r="34" spans="3:7" x14ac:dyDescent="0.25">
      <c r="C34" s="99"/>
      <c r="D34" s="99"/>
      <c r="E34" s="99"/>
      <c r="F34" s="99"/>
      <c r="G34" s="99"/>
    </row>
    <row r="35" spans="3:7" x14ac:dyDescent="0.25">
      <c r="C35" s="98"/>
      <c r="D35" s="98"/>
      <c r="E35" s="98"/>
      <c r="F35" s="98"/>
    </row>
    <row r="36" spans="3:7" x14ac:dyDescent="0.25">
      <c r="C36" s="99"/>
      <c r="D36" s="99"/>
      <c r="E36" s="99"/>
      <c r="F36" s="98"/>
    </row>
    <row r="37" spans="3:7" x14ac:dyDescent="0.25">
      <c r="C37" s="98"/>
      <c r="D37" s="98"/>
      <c r="E37" s="98"/>
    </row>
    <row r="38" spans="3:7" x14ac:dyDescent="0.25">
      <c r="C38" s="99"/>
      <c r="D38" s="99"/>
      <c r="E38" s="99"/>
      <c r="F38" s="99"/>
      <c r="G38" s="99"/>
    </row>
    <row r="39" spans="3:7" x14ac:dyDescent="0.25">
      <c r="C39" s="98"/>
      <c r="D39" s="98"/>
      <c r="E39" s="98"/>
      <c r="F39" s="98"/>
    </row>
    <row r="40" spans="3:7" x14ac:dyDescent="0.25">
      <c r="C40" s="98"/>
      <c r="D40" s="98"/>
      <c r="E40" s="98"/>
      <c r="F40" s="98"/>
    </row>
    <row r="41" spans="3:7" x14ac:dyDescent="0.25">
      <c r="C41" s="97"/>
      <c r="D41" s="97"/>
      <c r="E41" s="97"/>
      <c r="F41" s="97"/>
      <c r="G41" s="97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9"/>
  <sheetViews>
    <sheetView showGridLines="0" workbookViewId="0">
      <selection activeCell="C34" sqref="C34"/>
    </sheetView>
  </sheetViews>
  <sheetFormatPr baseColWidth="10" defaultRowHeight="15" x14ac:dyDescent="0.25"/>
  <cols>
    <col min="1" max="1" width="4.28515625" style="12" customWidth="1"/>
    <col min="2" max="2" width="36.7109375" style="29" customWidth="1"/>
    <col min="3" max="3" width="9.28515625" style="300" bestFit="1" customWidth="1"/>
    <col min="4" max="4" width="10" style="257" bestFit="1" customWidth="1"/>
    <col min="5" max="5" width="10" style="12" bestFit="1" customWidth="1"/>
    <col min="6" max="7" width="9.28515625" style="12" bestFit="1" customWidth="1"/>
    <col min="8" max="8" width="6.42578125" style="12" bestFit="1" customWidth="1"/>
    <col min="9" max="9" width="7.140625" style="12" bestFit="1" customWidth="1"/>
    <col min="10" max="16384" width="11.42578125" style="12"/>
  </cols>
  <sheetData>
    <row r="1" spans="2:90" ht="15.75" thickBot="1" x14ac:dyDescent="0.3"/>
    <row r="2" spans="2:90" s="36" customFormat="1" ht="12" customHeight="1" thickBot="1" x14ac:dyDescent="0.3">
      <c r="B2" s="71" t="s">
        <v>105</v>
      </c>
      <c r="C2" s="37"/>
      <c r="D2" s="37"/>
      <c r="E2" s="37"/>
      <c r="F2" s="37"/>
      <c r="G2" s="37"/>
      <c r="H2" s="354" t="s">
        <v>1</v>
      </c>
      <c r="I2" s="355"/>
    </row>
    <row r="3" spans="2:90" s="36" customFormat="1" ht="11.25" x14ac:dyDescent="0.25">
      <c r="B3" s="30" t="s">
        <v>4</v>
      </c>
      <c r="C3" s="238" t="s">
        <v>372</v>
      </c>
      <c r="D3" s="238" t="s">
        <v>340</v>
      </c>
      <c r="E3" s="228" t="s">
        <v>318</v>
      </c>
      <c r="F3" s="228" t="s">
        <v>311</v>
      </c>
      <c r="G3" s="228" t="s">
        <v>312</v>
      </c>
      <c r="H3" s="2" t="s">
        <v>2</v>
      </c>
      <c r="I3" s="214" t="s">
        <v>3</v>
      </c>
    </row>
    <row r="4" spans="2:90" s="27" customFormat="1" ht="5.25" customHeight="1" x14ac:dyDescent="0.25">
      <c r="B4" s="101"/>
      <c r="C4" s="89"/>
      <c r="D4" s="89"/>
      <c r="E4" s="89"/>
      <c r="F4" s="89"/>
      <c r="G4" s="89"/>
      <c r="H4" s="89"/>
      <c r="I4" s="90"/>
      <c r="J4" s="67"/>
      <c r="K4" s="105"/>
      <c r="L4" s="22"/>
      <c r="M4" s="22"/>
      <c r="N4" s="22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50"/>
      <c r="AP4" s="50"/>
      <c r="AQ4" s="35"/>
      <c r="AR4" s="40"/>
      <c r="AS4" s="40"/>
      <c r="AT4" s="46"/>
      <c r="AU4" s="46"/>
      <c r="AV4" s="46"/>
      <c r="AW4" s="46"/>
      <c r="AX4" s="46"/>
      <c r="AY4" s="46"/>
      <c r="AZ4" s="46"/>
      <c r="BA4" s="46"/>
      <c r="BB4" s="35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35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</row>
    <row r="5" spans="2:90" s="27" customFormat="1" ht="16.5" customHeight="1" x14ac:dyDescent="0.25">
      <c r="B5" s="108" t="s">
        <v>106</v>
      </c>
      <c r="C5" s="41">
        <v>21456.445861429998</v>
      </c>
      <c r="D5" s="41">
        <v>19601.346326449995</v>
      </c>
      <c r="E5" s="41">
        <v>18927.795100980005</v>
      </c>
      <c r="F5" s="41">
        <v>14972.771013789999</v>
      </c>
      <c r="G5" s="41">
        <v>12256.016373829998</v>
      </c>
      <c r="H5" s="42">
        <v>9.4641434526195667E-2</v>
      </c>
      <c r="I5" s="43">
        <v>0.7506867816565157</v>
      </c>
      <c r="J5" s="46"/>
    </row>
    <row r="6" spans="2:90" s="27" customFormat="1" ht="16.5" customHeight="1" x14ac:dyDescent="0.25">
      <c r="B6" s="108" t="s">
        <v>107</v>
      </c>
      <c r="C6" s="41">
        <v>39.293732009999999</v>
      </c>
      <c r="D6" s="41">
        <v>35.202252009999995</v>
      </c>
      <c r="E6" s="41">
        <v>41.652000000000001</v>
      </c>
      <c r="F6" s="41">
        <v>27.815000000000001</v>
      </c>
      <c r="G6" s="41">
        <v>56.472000000000001</v>
      </c>
      <c r="H6" s="42">
        <v>0.11622779130260552</v>
      </c>
      <c r="I6" s="43">
        <v>-0.30419089088397788</v>
      </c>
    </row>
    <row r="7" spans="2:90" s="27" customFormat="1" ht="16.5" customHeight="1" x14ac:dyDescent="0.25">
      <c r="B7" s="108" t="s">
        <v>290</v>
      </c>
      <c r="C7" s="41">
        <v>21752.456848249996</v>
      </c>
      <c r="D7" s="41">
        <v>20853.129218720002</v>
      </c>
      <c r="E7" s="41">
        <v>19110.254629790001</v>
      </c>
      <c r="F7" s="41">
        <v>17329.427918919999</v>
      </c>
      <c r="G7" s="41">
        <v>15599.084313790001</v>
      </c>
      <c r="H7" s="42">
        <v>4.3126747074614613E-2</v>
      </c>
      <c r="I7" s="43">
        <v>0.39447011187831404</v>
      </c>
    </row>
    <row r="8" spans="2:90" s="27" customFormat="1" ht="16.5" customHeight="1" x14ac:dyDescent="0.25">
      <c r="B8" s="108" t="s">
        <v>108</v>
      </c>
      <c r="C8" s="41">
        <v>1215.8584166300002</v>
      </c>
      <c r="D8" s="41">
        <v>1140.7815122899999</v>
      </c>
      <c r="E8" s="41">
        <v>1014.2644077100001</v>
      </c>
      <c r="F8" s="41">
        <v>948.27699088999998</v>
      </c>
      <c r="G8" s="41">
        <v>810.14801958999999</v>
      </c>
      <c r="H8" s="42">
        <v>6.5811817189508348E-2</v>
      </c>
      <c r="I8" s="43">
        <v>0.50078551971937468</v>
      </c>
    </row>
    <row r="9" spans="2:90" s="27" customFormat="1" ht="16.5" customHeight="1" x14ac:dyDescent="0.25">
      <c r="B9" s="108" t="s">
        <v>109</v>
      </c>
      <c r="C9" s="41">
        <v>43208.902709679991</v>
      </c>
      <c r="D9" s="41">
        <v>40454.475545169997</v>
      </c>
      <c r="E9" s="41">
        <v>38038.049730770006</v>
      </c>
      <c r="F9" s="41">
        <v>32302.198932709998</v>
      </c>
      <c r="G9" s="41">
        <v>27855.100687620001</v>
      </c>
      <c r="H9" s="42">
        <v>6.808708127817642E-2</v>
      </c>
      <c r="I9" s="43">
        <v>0.55120253178204726</v>
      </c>
    </row>
    <row r="10" spans="2:90" s="27" customFormat="1" ht="16.5" customHeight="1" x14ac:dyDescent="0.25">
      <c r="B10" s="108" t="s">
        <v>314</v>
      </c>
      <c r="C10" s="41">
        <v>1255.15214864</v>
      </c>
      <c r="D10" s="41">
        <v>1175.9837642999998</v>
      </c>
      <c r="E10" s="41">
        <v>1055.9164077099999</v>
      </c>
      <c r="F10" s="41">
        <v>976.09199089000003</v>
      </c>
      <c r="G10" s="41">
        <v>866.62001959000008</v>
      </c>
      <c r="H10" s="42">
        <v>6.732098413546117E-2</v>
      </c>
      <c r="I10" s="43">
        <v>0.44833043348550294</v>
      </c>
    </row>
    <row r="11" spans="2:90" s="27" customFormat="1" ht="16.5" customHeight="1" x14ac:dyDescent="0.25">
      <c r="B11" s="109" t="s">
        <v>110</v>
      </c>
      <c r="C11" s="103">
        <v>2.9048458176002108E-2</v>
      </c>
      <c r="D11" s="103">
        <v>2.9069311824026469E-2</v>
      </c>
      <c r="E11" s="103">
        <v>2.7759478080072033E-2</v>
      </c>
      <c r="F11" s="103">
        <v>3.0217509121386328E-2</v>
      </c>
      <c r="G11" s="103">
        <v>3.1111717358651054E-2</v>
      </c>
      <c r="H11" s="106"/>
      <c r="I11" s="107"/>
    </row>
    <row r="12" spans="2:90" s="27" customFormat="1" ht="16.5" customHeight="1" x14ac:dyDescent="0.25">
      <c r="B12" s="101" t="s">
        <v>111</v>
      </c>
      <c r="C12" s="41">
        <v>1103.9369999999999</v>
      </c>
      <c r="D12" s="41">
        <v>1023.224</v>
      </c>
      <c r="E12" s="41">
        <v>920.20799999999997</v>
      </c>
      <c r="F12" s="41">
        <v>817.27099999999996</v>
      </c>
      <c r="G12" s="41">
        <v>720.72</v>
      </c>
      <c r="H12" s="42">
        <v>7.8881066120419341E-2</v>
      </c>
      <c r="I12" s="43">
        <v>0.53171411921411904</v>
      </c>
      <c r="K12" s="148"/>
    </row>
    <row r="13" spans="2:90" s="27" customFormat="1" ht="16.5" customHeight="1" thickBot="1" x14ac:dyDescent="0.3">
      <c r="B13" s="78" t="s">
        <v>28</v>
      </c>
      <c r="C13" s="104">
        <v>0.87952444745137326</v>
      </c>
      <c r="D13" s="104">
        <v>0.87010044786551144</v>
      </c>
      <c r="E13" s="104">
        <v>0.87147770070708908</v>
      </c>
      <c r="F13" s="104">
        <v>0.83728891090973179</v>
      </c>
      <c r="G13" s="104">
        <v>0.83164476207343374</v>
      </c>
      <c r="H13" s="62"/>
      <c r="I13" s="63"/>
    </row>
    <row r="14" spans="2:90" s="27" customFormat="1" ht="10.5" x14ac:dyDescent="0.25">
      <c r="B14" s="110"/>
    </row>
    <row r="15" spans="2:90" s="36" customFormat="1" ht="11.25" hidden="1" x14ac:dyDescent="0.25">
      <c r="B15" s="362" t="s">
        <v>26</v>
      </c>
      <c r="C15" s="37"/>
      <c r="D15" s="37"/>
      <c r="E15" s="37"/>
      <c r="F15" s="37"/>
      <c r="G15" s="37"/>
    </row>
    <row r="16" spans="2:90" s="36" customFormat="1" ht="11.25" hidden="1" x14ac:dyDescent="0.25">
      <c r="B16" s="363"/>
      <c r="C16" s="228"/>
      <c r="D16" s="228" t="s">
        <v>318</v>
      </c>
      <c r="E16" s="228" t="s">
        <v>311</v>
      </c>
      <c r="F16" s="228" t="s">
        <v>312</v>
      </c>
      <c r="G16" s="228" t="s">
        <v>313</v>
      </c>
      <c r="H16" s="236"/>
    </row>
    <row r="17" spans="1:90" s="27" customFormat="1" ht="6.75" hidden="1" customHeight="1" x14ac:dyDescent="0.25">
      <c r="B17" s="101"/>
      <c r="C17" s="89"/>
      <c r="D17" s="89"/>
      <c r="E17" s="89"/>
      <c r="F17" s="89"/>
      <c r="G17" s="89"/>
      <c r="J17" s="67"/>
      <c r="K17" s="105"/>
      <c r="L17" s="22"/>
      <c r="M17" s="22"/>
      <c r="N17" s="22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50"/>
      <c r="AP17" s="50"/>
      <c r="AQ17" s="35"/>
      <c r="AR17" s="40"/>
      <c r="AS17" s="40"/>
      <c r="AT17" s="46"/>
      <c r="AU17" s="46"/>
      <c r="AV17" s="46"/>
      <c r="AW17" s="46"/>
      <c r="AX17" s="46"/>
      <c r="AY17" s="46"/>
      <c r="AZ17" s="46"/>
      <c r="BA17" s="46"/>
      <c r="BB17" s="35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35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</row>
    <row r="18" spans="1:90" s="27" customFormat="1" ht="10.5" hidden="1" x14ac:dyDescent="0.25">
      <c r="B18" s="111" t="s">
        <v>112</v>
      </c>
      <c r="C18" s="48"/>
      <c r="D18" s="48"/>
      <c r="E18" s="48"/>
      <c r="F18" s="48"/>
      <c r="G18" s="48"/>
    </row>
    <row r="19" spans="1:90" s="27" customFormat="1" ht="17.25" hidden="1" customHeight="1" x14ac:dyDescent="0.25">
      <c r="B19" s="108" t="s">
        <v>64</v>
      </c>
      <c r="C19" s="44"/>
      <c r="D19" s="44"/>
      <c r="E19" s="44"/>
      <c r="F19" s="44">
        <v>1.0583477375090401E-2</v>
      </c>
      <c r="G19" s="44">
        <v>1.0583477375090401E-2</v>
      </c>
    </row>
    <row r="20" spans="1:90" s="27" customFormat="1" ht="17.25" hidden="1" customHeight="1" x14ac:dyDescent="0.25">
      <c r="B20" s="108" t="s">
        <v>99</v>
      </c>
      <c r="C20" s="44"/>
      <c r="D20" s="44"/>
      <c r="E20" s="44"/>
      <c r="F20" s="44">
        <v>6.3950421559827386E-2</v>
      </c>
      <c r="G20" s="44">
        <v>6.3950421559827386E-2</v>
      </c>
    </row>
    <row r="21" spans="1:90" s="27" customFormat="1" ht="17.25" hidden="1" customHeight="1" x14ac:dyDescent="0.25">
      <c r="B21" s="108" t="s">
        <v>100</v>
      </c>
      <c r="C21" s="44"/>
      <c r="D21" s="44"/>
      <c r="E21" s="44"/>
      <c r="F21" s="44">
        <v>4.4929469221415851E-2</v>
      </c>
      <c r="G21" s="44">
        <v>4.4929469221415851E-2</v>
      </c>
    </row>
    <row r="22" spans="1:90" s="27" customFormat="1" ht="17.25" hidden="1" customHeight="1" x14ac:dyDescent="0.25">
      <c r="B22" s="108" t="s">
        <v>182</v>
      </c>
      <c r="C22" s="44"/>
      <c r="D22" s="44"/>
      <c r="E22" s="44"/>
      <c r="F22" s="44">
        <v>9.0820829969664747E-3</v>
      </c>
      <c r="G22" s="44">
        <v>9.0820829969664747E-3</v>
      </c>
    </row>
    <row r="23" spans="1:90" s="27" customFormat="1" ht="17.25" hidden="1" customHeight="1" x14ac:dyDescent="0.25">
      <c r="B23" s="108" t="s">
        <v>233</v>
      </c>
      <c r="C23" s="44"/>
      <c r="D23" s="44"/>
      <c r="E23" s="44"/>
      <c r="F23" s="44">
        <v>1.9539902289267753E-2</v>
      </c>
      <c r="G23" s="44">
        <v>1.9539902289267753E-2</v>
      </c>
    </row>
    <row r="24" spans="1:90" s="27" customFormat="1" ht="17.25" hidden="1" customHeight="1" x14ac:dyDescent="0.25">
      <c r="B24" s="108" t="s">
        <v>114</v>
      </c>
      <c r="C24" s="44"/>
      <c r="D24" s="44"/>
      <c r="E24" s="44"/>
      <c r="F24" s="44">
        <v>7.3058409240064452E-3</v>
      </c>
      <c r="G24" s="44">
        <v>7.3058409240064452E-3</v>
      </c>
    </row>
    <row r="25" spans="1:90" s="27" customFormat="1" ht="17.25" hidden="1" customHeight="1" thickBot="1" x14ac:dyDescent="0.3">
      <c r="B25" s="78" t="s">
        <v>119</v>
      </c>
      <c r="C25" s="60"/>
      <c r="D25" s="60"/>
      <c r="E25" s="60"/>
      <c r="F25" s="60">
        <v>3.1111843245037085E-2</v>
      </c>
      <c r="G25" s="60">
        <v>3.1111843245037085E-2</v>
      </c>
    </row>
    <row r="26" spans="1:90" hidden="1" x14ac:dyDescent="0.25"/>
    <row r="27" spans="1:90" hidden="1" x14ac:dyDescent="0.25"/>
    <row r="28" spans="1:90" ht="15.75" thickBot="1" x14ac:dyDescent="0.3">
      <c r="A28" s="257"/>
      <c r="B28" s="257"/>
      <c r="C28" s="241"/>
      <c r="D28" s="241"/>
      <c r="E28" s="241"/>
      <c r="F28" s="241"/>
      <c r="G28" s="241"/>
    </row>
    <row r="29" spans="1:90" x14ac:dyDescent="0.25">
      <c r="A29" s="257"/>
      <c r="B29" s="246" t="s">
        <v>320</v>
      </c>
      <c r="C29" s="230">
        <v>42887</v>
      </c>
      <c r="D29" s="348" t="s">
        <v>340</v>
      </c>
      <c r="E29" s="348" t="s">
        <v>318</v>
      </c>
      <c r="F29" s="348" t="s">
        <v>311</v>
      </c>
      <c r="G29" s="349" t="s">
        <v>312</v>
      </c>
    </row>
    <row r="30" spans="1:90" x14ac:dyDescent="0.25">
      <c r="A30" s="257"/>
      <c r="B30" s="247"/>
      <c r="C30" s="89"/>
      <c r="D30" s="89"/>
      <c r="E30" s="89"/>
      <c r="F30" s="89"/>
      <c r="G30" s="90"/>
    </row>
    <row r="31" spans="1:90" x14ac:dyDescent="0.25">
      <c r="A31" s="257"/>
      <c r="B31" s="111" t="s">
        <v>308</v>
      </c>
      <c r="C31" s="233">
        <v>2.0111911946024525E-3</v>
      </c>
      <c r="D31" s="233">
        <v>2.0197655981050227E-3</v>
      </c>
      <c r="E31" s="233">
        <v>2.4922103169472748E-3</v>
      </c>
      <c r="F31" s="65">
        <v>2.1616688130505308E-3</v>
      </c>
      <c r="G31" s="66">
        <v>5.0414740693486906E-3</v>
      </c>
    </row>
    <row r="32" spans="1:90" x14ac:dyDescent="0.25">
      <c r="A32" s="257"/>
      <c r="B32" s="111" t="s">
        <v>309</v>
      </c>
      <c r="C32" s="233">
        <v>3.2403962172965997E-2</v>
      </c>
      <c r="D32" s="233">
        <v>3.484828555279143E-2</v>
      </c>
      <c r="E32" s="233">
        <v>3.6607046706668069E-2</v>
      </c>
      <c r="F32" s="233">
        <v>3.7573632361421888E-2</v>
      </c>
      <c r="G32" s="66">
        <v>3.6698395500207356E-2</v>
      </c>
    </row>
    <row r="33" spans="1:9" s="266" customFormat="1" x14ac:dyDescent="0.25">
      <c r="B33" s="268" t="s">
        <v>321</v>
      </c>
      <c r="C33" s="138">
        <v>3.0974158046526923E-2</v>
      </c>
      <c r="D33" s="138">
        <v>3.4805384862125768E-2</v>
      </c>
      <c r="E33" s="138">
        <v>3.6630012754425727E-2</v>
      </c>
      <c r="F33" s="44">
        <v>3.6778199914482626E-2</v>
      </c>
      <c r="G33" s="45">
        <v>3.5991481154050521E-2</v>
      </c>
    </row>
    <row r="34" spans="1:9" s="266" customFormat="1" x14ac:dyDescent="0.25">
      <c r="B34" s="268" t="s">
        <v>322</v>
      </c>
      <c r="C34" s="138">
        <v>3.7184338530621454E-2</v>
      </c>
      <c r="D34" s="138">
        <v>3.6160097807353728E-2</v>
      </c>
      <c r="E34" s="138">
        <v>3.6631474040518135E-2</v>
      </c>
      <c r="F34" s="44">
        <v>4.1330164344644954E-2</v>
      </c>
      <c r="G34" s="45">
        <v>3.7804773976249949E-2</v>
      </c>
    </row>
    <row r="35" spans="1:9" s="266" customFormat="1" x14ac:dyDescent="0.25">
      <c r="B35" s="111" t="s">
        <v>310</v>
      </c>
      <c r="C35" s="233">
        <v>0.13851299582584739</v>
      </c>
      <c r="D35" s="233">
        <v>0.1134094710420625</v>
      </c>
      <c r="E35" s="233">
        <v>0.10658605916258454</v>
      </c>
      <c r="F35" s="65">
        <v>0.11371406548715195</v>
      </c>
      <c r="G35" s="66">
        <v>0.11090483387762462</v>
      </c>
      <c r="I35" s="270"/>
    </row>
    <row r="36" spans="1:9" s="266" customFormat="1" x14ac:dyDescent="0.25">
      <c r="B36" s="268" t="s">
        <v>321</v>
      </c>
      <c r="C36" s="138">
        <v>0.18440894328150442</v>
      </c>
      <c r="D36" s="138">
        <v>0.14956121332316569</v>
      </c>
      <c r="E36" s="138">
        <v>0.14595144531271201</v>
      </c>
      <c r="F36" s="44">
        <v>0.15179375593733824</v>
      </c>
      <c r="G36" s="45">
        <v>0.14846886133451492</v>
      </c>
    </row>
    <row r="37" spans="1:9" ht="15.75" thickBot="1" x14ac:dyDescent="0.3">
      <c r="A37" s="257"/>
      <c r="B37" s="269" t="s">
        <v>322</v>
      </c>
      <c r="C37" s="135">
        <v>8.8949683831505727E-2</v>
      </c>
      <c r="D37" s="135">
        <v>6.7832666264550673E-2</v>
      </c>
      <c r="E37" s="135">
        <v>6.3396734468011487E-2</v>
      </c>
      <c r="F37" s="135">
        <v>7.0840797282598775E-2</v>
      </c>
      <c r="G37" s="136">
        <v>7.3621385833236033E-2</v>
      </c>
    </row>
    <row r="38" spans="1:9" ht="15.75" thickBot="1" x14ac:dyDescent="0.3">
      <c r="B38" s="254"/>
      <c r="C38" s="255"/>
      <c r="D38" s="255"/>
      <c r="E38" s="255"/>
      <c r="F38" s="255"/>
      <c r="G38" s="255"/>
    </row>
    <row r="39" spans="1:9" ht="15.75" thickBot="1" x14ac:dyDescent="0.3">
      <c r="B39" s="403" t="s">
        <v>119</v>
      </c>
      <c r="C39" s="404">
        <v>2.9048458176002108E-2</v>
      </c>
      <c r="D39" s="404">
        <v>2.9069311824026473E-2</v>
      </c>
      <c r="E39" s="404">
        <v>2.7759478080072033E-2</v>
      </c>
      <c r="F39" s="404">
        <v>3.0217509121386325E-2</v>
      </c>
      <c r="G39" s="303">
        <v>3.1E-2</v>
      </c>
      <c r="I39" s="271"/>
    </row>
  </sheetData>
  <mergeCells count="2">
    <mergeCell ref="H2:I2"/>
    <mergeCell ref="B15:B1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opLeftCell="A10" workbookViewId="0">
      <selection activeCell="C35" sqref="C35"/>
    </sheetView>
  </sheetViews>
  <sheetFormatPr baseColWidth="10" defaultRowHeight="15" x14ac:dyDescent="0.25"/>
  <cols>
    <col min="2" max="2" width="41.5703125" bestFit="1" customWidth="1"/>
    <col min="3" max="3" width="10.28515625" bestFit="1" customWidth="1"/>
    <col min="4" max="4" width="9" bestFit="1" customWidth="1"/>
    <col min="5" max="7" width="8.140625" bestFit="1" customWidth="1"/>
  </cols>
  <sheetData>
    <row r="1" spans="1:8" ht="15.75" thickBot="1" x14ac:dyDescent="0.3">
      <c r="A1" s="1"/>
      <c r="B1" s="1"/>
      <c r="C1" s="1"/>
      <c r="D1" s="1"/>
      <c r="E1" s="1"/>
      <c r="F1" s="1"/>
      <c r="G1" s="1"/>
      <c r="H1" s="1"/>
    </row>
    <row r="2" spans="1:8" ht="15.75" customHeight="1" x14ac:dyDescent="0.25">
      <c r="B2" s="71" t="s">
        <v>254</v>
      </c>
      <c r="C2" s="25"/>
      <c r="D2" s="25"/>
      <c r="E2" s="25"/>
      <c r="F2" s="25"/>
      <c r="G2" s="26"/>
    </row>
    <row r="3" spans="1:8" x14ac:dyDescent="0.25">
      <c r="B3" s="166"/>
      <c r="C3" s="302" t="s">
        <v>372</v>
      </c>
      <c r="D3" s="302" t="s">
        <v>340</v>
      </c>
      <c r="E3" s="167" t="s">
        <v>318</v>
      </c>
      <c r="F3" s="167" t="s">
        <v>311</v>
      </c>
      <c r="G3" s="206" t="s">
        <v>312</v>
      </c>
    </row>
    <row r="4" spans="1:8" ht="6.75" customHeight="1" x14ac:dyDescent="0.25">
      <c r="B4" s="30" t="s">
        <v>4</v>
      </c>
      <c r="C4" s="161"/>
      <c r="D4" s="161"/>
      <c r="E4" s="161"/>
      <c r="F4" s="161"/>
      <c r="G4" s="207"/>
    </row>
    <row r="5" spans="1:8" x14ac:dyDescent="0.25">
      <c r="B5" s="162" t="s">
        <v>255</v>
      </c>
      <c r="C5" s="174">
        <v>920.20772165531878</v>
      </c>
      <c r="D5" s="174">
        <v>920.20772165531878</v>
      </c>
      <c r="E5" s="174">
        <v>638.64846980531888</v>
      </c>
      <c r="F5" s="174">
        <v>638.64846980531888</v>
      </c>
      <c r="G5" s="208">
        <v>638.64846980531888</v>
      </c>
    </row>
    <row r="6" spans="1:8" x14ac:dyDescent="0.25">
      <c r="B6" s="162" t="s">
        <v>256</v>
      </c>
      <c r="C6" s="174">
        <v>738.41267496688806</v>
      </c>
      <c r="D6" s="174">
        <v>342.59344644000004</v>
      </c>
      <c r="E6" s="174">
        <v>1057.6371342299999</v>
      </c>
      <c r="F6" s="174">
        <v>740.96290215999989</v>
      </c>
      <c r="G6" s="208">
        <v>479.58324300000004</v>
      </c>
    </row>
    <row r="7" spans="1:8" x14ac:dyDescent="0.25">
      <c r="B7" s="162" t="s">
        <v>257</v>
      </c>
      <c r="C7" s="174">
        <v>-554.88318970531896</v>
      </c>
      <c r="D7" s="174">
        <v>-239.57762964</v>
      </c>
      <c r="E7" s="174">
        <v>-776.07788238000012</v>
      </c>
      <c r="F7" s="174">
        <v>-562.34</v>
      </c>
      <c r="G7" s="208">
        <v>-397.5118908899999</v>
      </c>
    </row>
    <row r="8" spans="1:8" x14ac:dyDescent="0.25">
      <c r="B8" s="162" t="s">
        <v>258</v>
      </c>
      <c r="C8" s="174"/>
      <c r="D8" s="174"/>
      <c r="E8" s="174"/>
      <c r="F8" s="174"/>
      <c r="G8" s="208"/>
    </row>
    <row r="9" spans="1:8" x14ac:dyDescent="0.25">
      <c r="B9" s="163" t="s">
        <v>259</v>
      </c>
      <c r="C9" s="175">
        <v>1103.737206916888</v>
      </c>
      <c r="D9" s="175">
        <v>1023.2235384553189</v>
      </c>
      <c r="E9" s="175">
        <v>920.20772165531866</v>
      </c>
      <c r="F9" s="175">
        <v>817.27137196531896</v>
      </c>
      <c r="G9" s="209">
        <v>720.71982191531902</v>
      </c>
    </row>
    <row r="10" spans="1:8" x14ac:dyDescent="0.25">
      <c r="B10" s="164" t="s">
        <v>260</v>
      </c>
      <c r="C10" s="174"/>
      <c r="D10" s="174"/>
      <c r="E10" s="174"/>
      <c r="F10" s="174"/>
      <c r="G10" s="208"/>
    </row>
    <row r="11" spans="1:8" x14ac:dyDescent="0.25">
      <c r="B11" s="162" t="s">
        <v>215</v>
      </c>
      <c r="C11" s="174">
        <v>16.475487920003701</v>
      </c>
      <c r="D11" s="174">
        <v>10.234</v>
      </c>
      <c r="E11" s="174">
        <v>58.636280203988854</v>
      </c>
      <c r="F11" s="174">
        <v>41.601999999999997</v>
      </c>
      <c r="G11" s="208">
        <v>36.163979999999995</v>
      </c>
    </row>
    <row r="12" spans="1:8" x14ac:dyDescent="0.25">
      <c r="B12" s="162" t="s">
        <v>261</v>
      </c>
      <c r="C12" s="174">
        <v>9.676080206986299</v>
      </c>
      <c r="D12" s="174">
        <v>13.622</v>
      </c>
      <c r="E12" s="174">
        <v>34.929193212231425</v>
      </c>
      <c r="F12" s="174">
        <v>24.782</v>
      </c>
      <c r="G12" s="208">
        <v>22.193390000000001</v>
      </c>
    </row>
    <row r="13" spans="1:8" x14ac:dyDescent="0.25">
      <c r="B13" s="162" t="s">
        <v>64</v>
      </c>
      <c r="C13" s="174">
        <v>9.6354819241461751</v>
      </c>
      <c r="D13" s="174">
        <v>16.983000000000001</v>
      </c>
      <c r="E13" s="174">
        <v>67.737151827400126</v>
      </c>
      <c r="F13" s="174">
        <v>48.058999999999997</v>
      </c>
      <c r="G13" s="208">
        <v>25.09628</v>
      </c>
    </row>
    <row r="14" spans="1:8" x14ac:dyDescent="0.25">
      <c r="B14" s="162" t="s">
        <v>65</v>
      </c>
      <c r="C14" s="174">
        <v>1.2028770134005944</v>
      </c>
      <c r="D14" s="174">
        <v>0</v>
      </c>
      <c r="E14" s="174">
        <v>2.3481573679112886</v>
      </c>
      <c r="F14" s="174">
        <v>1.6659999999999999</v>
      </c>
      <c r="G14" s="208">
        <v>1.097</v>
      </c>
    </row>
    <row r="15" spans="1:8" x14ac:dyDescent="0.25">
      <c r="B15" s="162" t="s">
        <v>175</v>
      </c>
      <c r="C15" s="174">
        <v>1.1992517783987138</v>
      </c>
      <c r="D15" s="174">
        <v>1.012</v>
      </c>
      <c r="E15" s="174">
        <v>1.5123486529224568</v>
      </c>
      <c r="F15" s="174">
        <v>1.073</v>
      </c>
      <c r="G15" s="208">
        <v>0.92521000000000009</v>
      </c>
    </row>
    <row r="16" spans="1:8" x14ac:dyDescent="0.25">
      <c r="B16" s="162" t="s">
        <v>99</v>
      </c>
      <c r="C16" s="174">
        <v>447.92233760636981</v>
      </c>
      <c r="D16" s="174">
        <v>213.53719443</v>
      </c>
      <c r="E16" s="174">
        <v>542.7927522945248</v>
      </c>
      <c r="F16" s="174">
        <v>381.15579680999997</v>
      </c>
      <c r="G16" s="208">
        <v>218.93216000000001</v>
      </c>
    </row>
    <row r="17" spans="2:8" x14ac:dyDescent="0.25">
      <c r="B17" s="162" t="s">
        <v>262</v>
      </c>
      <c r="C17" s="174">
        <v>170.28252878399618</v>
      </c>
      <c r="D17" s="174">
        <v>72.378</v>
      </c>
      <c r="E17" s="174">
        <v>231.42051738775399</v>
      </c>
      <c r="F17" s="174">
        <v>158.57310534999999</v>
      </c>
      <c r="G17" s="208">
        <v>121.60042999999999</v>
      </c>
    </row>
    <row r="18" spans="2:8" x14ac:dyDescent="0.25">
      <c r="B18" s="162" t="s">
        <v>70</v>
      </c>
      <c r="C18" s="174">
        <v>16.340529770705153</v>
      </c>
      <c r="D18" s="174">
        <v>2.7629999999999999</v>
      </c>
      <c r="E18" s="174">
        <v>67.737151827400126</v>
      </c>
      <c r="F18" s="174">
        <v>48.058999999999997</v>
      </c>
      <c r="G18" s="208">
        <v>8.5000000000000006E-2</v>
      </c>
    </row>
    <row r="19" spans="2:8" x14ac:dyDescent="0.25">
      <c r="B19" s="162" t="s">
        <v>263</v>
      </c>
      <c r="C19" s="174">
        <v>23.656262301251633</v>
      </c>
      <c r="D19" s="174">
        <v>5.5392520100000002</v>
      </c>
      <c r="E19" s="174">
        <v>14.864288893948736</v>
      </c>
      <c r="F19" s="174">
        <v>10.693</v>
      </c>
      <c r="G19" s="208">
        <v>37.819449999999996</v>
      </c>
    </row>
    <row r="20" spans="2:8" x14ac:dyDescent="0.25">
      <c r="B20" s="162" t="s">
        <v>181</v>
      </c>
      <c r="C20" s="174">
        <v>33.09884149585131</v>
      </c>
      <c r="D20" s="174">
        <v>1.5920000000000001</v>
      </c>
      <c r="E20" s="174">
        <v>11.453257365934652</v>
      </c>
      <c r="F20" s="174">
        <v>8.1259999999999994</v>
      </c>
      <c r="G20" s="208">
        <v>4.1431229999999992</v>
      </c>
      <c r="H20" s="1"/>
    </row>
    <row r="21" spans="2:8" x14ac:dyDescent="0.25">
      <c r="B21" s="162" t="s">
        <v>182</v>
      </c>
      <c r="C21" s="174">
        <v>8.9229961657785459</v>
      </c>
      <c r="D21" s="174">
        <v>4.9329999999999998</v>
      </c>
      <c r="E21" s="174">
        <v>24.206035195983475</v>
      </c>
      <c r="F21" s="174">
        <v>17.173999999999999</v>
      </c>
      <c r="G21" s="208">
        <v>11.52722</v>
      </c>
    </row>
    <row r="22" spans="2:8" x14ac:dyDescent="0.25">
      <c r="B22" s="163" t="s">
        <v>119</v>
      </c>
      <c r="C22" s="175">
        <v>738.41267496688806</v>
      </c>
      <c r="D22" s="175">
        <v>342.59344643999992</v>
      </c>
      <c r="E22" s="175">
        <v>1057.6371342299999</v>
      </c>
      <c r="F22" s="175">
        <v>740.96290215999989</v>
      </c>
      <c r="G22" s="209">
        <v>479.58324300000004</v>
      </c>
    </row>
    <row r="23" spans="2:8" x14ac:dyDescent="0.25">
      <c r="B23" s="164" t="s">
        <v>257</v>
      </c>
      <c r="C23" s="174"/>
      <c r="D23" s="174"/>
      <c r="E23" s="174"/>
      <c r="F23" s="174"/>
      <c r="G23" s="208"/>
    </row>
    <row r="24" spans="2:8" x14ac:dyDescent="0.25">
      <c r="B24" s="162" t="s">
        <v>215</v>
      </c>
      <c r="C24" s="174">
        <v>-6.6903932556845573</v>
      </c>
      <c r="D24" s="174">
        <v>-9.9819999999999993</v>
      </c>
      <c r="E24" s="174">
        <v>-40.049163974690352</v>
      </c>
      <c r="F24" s="174">
        <v>-29.460999999999999</v>
      </c>
      <c r="G24" s="208">
        <v>-26.784610000000001</v>
      </c>
    </row>
    <row r="25" spans="2:8" x14ac:dyDescent="0.25">
      <c r="B25" s="162" t="s">
        <v>261</v>
      </c>
      <c r="C25" s="174">
        <v>-3.9292785787353752</v>
      </c>
      <c r="D25" s="174">
        <v>-9.8420000000000005</v>
      </c>
      <c r="E25" s="174">
        <v>-39.487824566000874</v>
      </c>
      <c r="F25" s="174">
        <v>-29.048999999999999</v>
      </c>
      <c r="G25" s="208">
        <v>-26.409189999999999</v>
      </c>
    </row>
    <row r="26" spans="2:8" x14ac:dyDescent="0.25">
      <c r="B26" s="162" t="s">
        <v>64</v>
      </c>
      <c r="C26" s="174">
        <v>-9.7420312664686133</v>
      </c>
      <c r="D26" s="174">
        <v>-8.2119999999999997</v>
      </c>
      <c r="E26" s="174">
        <v>-32.948209988155455</v>
      </c>
      <c r="F26" s="174">
        <v>-24.238</v>
      </c>
      <c r="G26" s="208">
        <v>-22.035540000000001</v>
      </c>
    </row>
    <row r="27" spans="2:8" x14ac:dyDescent="0.25">
      <c r="B27" s="162" t="s">
        <v>65</v>
      </c>
      <c r="C27" s="174">
        <v>0</v>
      </c>
      <c r="D27" s="174">
        <v>0</v>
      </c>
      <c r="E27" s="174">
        <v>0</v>
      </c>
      <c r="F27" s="174">
        <v>0</v>
      </c>
      <c r="G27" s="208">
        <v>0</v>
      </c>
    </row>
    <row r="28" spans="2:8" x14ac:dyDescent="0.25">
      <c r="B28" s="162" t="s">
        <v>175</v>
      </c>
      <c r="C28" s="174">
        <v>-0.60774184472785853</v>
      </c>
      <c r="D28" s="174">
        <v>-0.65700000000000003</v>
      </c>
      <c r="E28" s="174">
        <v>-2.636255726531628</v>
      </c>
      <c r="F28" s="174">
        <v>-1.9390000000000001</v>
      </c>
      <c r="G28" s="208">
        <v>-1.76311</v>
      </c>
    </row>
    <row r="29" spans="2:8" x14ac:dyDescent="0.25">
      <c r="B29" s="162" t="s">
        <v>99</v>
      </c>
      <c r="C29" s="174">
        <v>-341.56406351577539</v>
      </c>
      <c r="D29" s="174">
        <v>-137.67862964</v>
      </c>
      <c r="E29" s="174">
        <v>-372.78443546034504</v>
      </c>
      <c r="F29" s="174">
        <v>-269.90899999999999</v>
      </c>
      <c r="G29" s="208">
        <v>-152.06383678897728</v>
      </c>
    </row>
    <row r="30" spans="2:8" x14ac:dyDescent="0.25">
      <c r="B30" s="162" t="s">
        <v>262</v>
      </c>
      <c r="C30" s="174">
        <v>-149.46845017290133</v>
      </c>
      <c r="D30" s="174">
        <v>-63.709000000000003</v>
      </c>
      <c r="E30" s="174">
        <v>-254.07187714079092</v>
      </c>
      <c r="F30" s="174">
        <v>-182.57400000000001</v>
      </c>
      <c r="G30" s="208">
        <v>-147.48326410102268</v>
      </c>
    </row>
    <row r="31" spans="2:8" x14ac:dyDescent="0.25">
      <c r="B31" s="162" t="s">
        <v>70</v>
      </c>
      <c r="C31" s="174">
        <v>0</v>
      </c>
      <c r="D31" s="174">
        <v>0</v>
      </c>
      <c r="E31" s="174">
        <v>0</v>
      </c>
      <c r="F31" s="174">
        <v>0</v>
      </c>
      <c r="G31" s="208">
        <v>0</v>
      </c>
    </row>
    <row r="32" spans="2:8" x14ac:dyDescent="0.25">
      <c r="B32" s="162" t="s">
        <v>263</v>
      </c>
      <c r="C32" s="174">
        <v>-8.8286236049915328</v>
      </c>
      <c r="D32" s="174">
        <v>-4.585</v>
      </c>
      <c r="E32" s="174">
        <v>-14.393456906692418</v>
      </c>
      <c r="F32" s="174">
        <v>-10.673999999999999</v>
      </c>
      <c r="G32" s="208">
        <v>-7.7926599999999997</v>
      </c>
    </row>
    <row r="33" spans="2:7" x14ac:dyDescent="0.25">
      <c r="B33" s="162" t="s">
        <v>181</v>
      </c>
      <c r="C33" s="174">
        <v>-28.250261298614756</v>
      </c>
      <c r="D33" s="174">
        <v>-1.8169999999999999</v>
      </c>
      <c r="E33" s="174">
        <v>-7.2907435852375748</v>
      </c>
      <c r="F33" s="174">
        <v>-5.3630000000000004</v>
      </c>
      <c r="G33" s="208">
        <v>-4.8760000000000003</v>
      </c>
    </row>
    <row r="34" spans="2:7" x14ac:dyDescent="0.25">
      <c r="B34" s="162" t="s">
        <v>182</v>
      </c>
      <c r="C34" s="174">
        <v>-5.8023461674195262</v>
      </c>
      <c r="D34" s="174">
        <v>-3.0950000000000002</v>
      </c>
      <c r="E34" s="174">
        <v>-12.41591503155569</v>
      </c>
      <c r="F34" s="174">
        <v>-9.1329999999999991</v>
      </c>
      <c r="G34" s="208">
        <v>-8.3036799999999999</v>
      </c>
    </row>
    <row r="35" spans="2:7" ht="15.75" thickBot="1" x14ac:dyDescent="0.3">
      <c r="B35" s="165" t="s">
        <v>119</v>
      </c>
      <c r="C35" s="176">
        <v>-554.88318970531896</v>
      </c>
      <c r="D35" s="176">
        <v>-239.57762964</v>
      </c>
      <c r="E35" s="176">
        <v>-776.07788237999989</v>
      </c>
      <c r="F35" s="176">
        <v>-562.34000000000015</v>
      </c>
      <c r="G35" s="210">
        <v>-397.51189088999996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O24"/>
  <sheetViews>
    <sheetView showGridLines="0" topLeftCell="A13" workbookViewId="0">
      <selection activeCell="C6" sqref="C6"/>
    </sheetView>
  </sheetViews>
  <sheetFormatPr baseColWidth="10" defaultRowHeight="15" x14ac:dyDescent="0.25"/>
  <cols>
    <col min="1" max="1" width="6" style="12" customWidth="1"/>
    <col min="2" max="2" width="32" style="112" customWidth="1"/>
    <col min="3" max="3" width="12.85546875" style="300" bestFit="1" customWidth="1"/>
    <col min="4" max="4" width="11.7109375" style="257" bestFit="1" customWidth="1"/>
    <col min="5" max="5" width="11.7109375" style="215" bestFit="1" customWidth="1"/>
    <col min="6" max="7" width="10.140625" style="12" bestFit="1" customWidth="1"/>
    <col min="8" max="9" width="9" style="12" bestFit="1" customWidth="1"/>
    <col min="10" max="16384" width="11.42578125" style="12"/>
  </cols>
  <sheetData>
    <row r="1" spans="2:67" ht="15.75" thickBot="1" x14ac:dyDescent="0.3"/>
    <row r="2" spans="2:67" ht="15" customHeight="1" x14ac:dyDescent="0.25">
      <c r="B2" s="347" t="s">
        <v>292</v>
      </c>
      <c r="C2" s="37"/>
      <c r="D2" s="37"/>
      <c r="E2" s="37"/>
      <c r="F2" s="37"/>
      <c r="G2" s="37"/>
      <c r="H2" s="364" t="s">
        <v>1</v>
      </c>
      <c r="I2" s="365"/>
    </row>
    <row r="3" spans="2:67" x14ac:dyDescent="0.25">
      <c r="B3" s="30" t="s">
        <v>4</v>
      </c>
      <c r="C3" s="238" t="s">
        <v>372</v>
      </c>
      <c r="D3" s="238" t="s">
        <v>340</v>
      </c>
      <c r="E3" s="238" t="s">
        <v>318</v>
      </c>
      <c r="F3" s="238" t="s">
        <v>311</v>
      </c>
      <c r="G3" s="238" t="s">
        <v>312</v>
      </c>
      <c r="H3" s="2" t="s">
        <v>2</v>
      </c>
      <c r="I3" s="3" t="s">
        <v>3</v>
      </c>
    </row>
    <row r="4" spans="2:67" ht="4.5" customHeight="1" x14ac:dyDescent="0.25">
      <c r="B4" s="101"/>
      <c r="C4" s="89"/>
      <c r="D4" s="89"/>
      <c r="E4" s="89"/>
      <c r="F4" s="89"/>
      <c r="G4" s="89"/>
      <c r="H4" s="89"/>
      <c r="I4" s="90"/>
      <c r="J4" s="84"/>
      <c r="K4" s="84"/>
      <c r="L4" s="84"/>
      <c r="M4" s="84"/>
      <c r="N4" s="84"/>
      <c r="O4" s="84"/>
      <c r="P4" s="84"/>
      <c r="Q4" s="84"/>
      <c r="R4" s="91"/>
      <c r="S4" s="91"/>
      <c r="T4" s="92"/>
      <c r="U4" s="93"/>
      <c r="V4" s="93"/>
      <c r="W4" s="84"/>
      <c r="X4" s="84"/>
      <c r="Y4" s="84"/>
      <c r="Z4" s="84"/>
      <c r="AA4" s="84"/>
      <c r="AB4" s="84"/>
      <c r="AC4" s="84"/>
      <c r="AD4" s="84"/>
      <c r="AE4" s="92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92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</row>
    <row r="5" spans="2:67" s="213" customFormat="1" ht="13.5" customHeight="1" x14ac:dyDescent="0.25">
      <c r="B5" s="30" t="s">
        <v>115</v>
      </c>
      <c r="C5" s="64"/>
      <c r="D5" s="64"/>
      <c r="E5" s="64"/>
      <c r="F5" s="64"/>
      <c r="G5" s="64"/>
      <c r="H5" s="65"/>
      <c r="I5" s="66"/>
      <c r="J5" s="84"/>
      <c r="K5" s="84"/>
      <c r="L5" s="84"/>
      <c r="M5" s="84"/>
      <c r="N5" s="84"/>
      <c r="O5" s="84"/>
      <c r="P5" s="84"/>
      <c r="Q5" s="84"/>
      <c r="R5" s="91"/>
      <c r="S5" s="91"/>
      <c r="T5" s="92"/>
      <c r="U5" s="93"/>
      <c r="V5" s="93"/>
      <c r="W5" s="84"/>
      <c r="X5" s="84"/>
      <c r="Y5" s="84"/>
      <c r="Z5" s="84"/>
      <c r="AA5" s="84"/>
      <c r="AB5" s="84"/>
      <c r="AC5" s="84"/>
      <c r="AD5" s="84"/>
      <c r="AE5" s="92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92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</row>
    <row r="6" spans="2:67" ht="24" customHeight="1" x14ac:dyDescent="0.25">
      <c r="B6" s="153" t="s">
        <v>116</v>
      </c>
      <c r="C6" s="64">
        <v>6369.4409999999998</v>
      </c>
      <c r="D6" s="64">
        <v>3862.5619999999999</v>
      </c>
      <c r="E6" s="64">
        <v>2587.2530000000002</v>
      </c>
      <c r="F6" s="64">
        <v>1977.866</v>
      </c>
      <c r="G6" s="64">
        <v>3124.9459999999999</v>
      </c>
      <c r="H6" s="65">
        <v>0.64901974389019523</v>
      </c>
      <c r="I6" s="66">
        <v>1.0382563410695735</v>
      </c>
    </row>
    <row r="7" spans="2:67" ht="24" customHeight="1" x14ac:dyDescent="0.25">
      <c r="B7" s="153" t="s">
        <v>117</v>
      </c>
      <c r="C7" s="64">
        <v>7.9359999999999999</v>
      </c>
      <c r="D7" s="64">
        <v>9.0500000000000007</v>
      </c>
      <c r="E7" s="64">
        <v>9.3260000000000005</v>
      </c>
      <c r="F7" s="64">
        <v>3.3359999999999999</v>
      </c>
      <c r="G7" s="64">
        <v>2.7160000000000002</v>
      </c>
      <c r="H7" s="65">
        <v>-0.12309392265193375</v>
      </c>
      <c r="I7" s="66">
        <v>1.921944035346097</v>
      </c>
    </row>
    <row r="8" spans="2:67" ht="24" customHeight="1" x14ac:dyDescent="0.25">
      <c r="B8" s="153" t="s">
        <v>118</v>
      </c>
      <c r="C8" s="64">
        <v>36454.235999999997</v>
      </c>
      <c r="D8" s="64">
        <v>34955.14</v>
      </c>
      <c r="E8" s="64">
        <v>33301.285000000003</v>
      </c>
      <c r="F8" s="64">
        <v>28436.031999999999</v>
      </c>
      <c r="G8" s="64">
        <v>24524.582000000002</v>
      </c>
      <c r="H8" s="65">
        <v>4.2886282246330509E-2</v>
      </c>
      <c r="I8" s="66">
        <v>0.48643658839934534</v>
      </c>
    </row>
    <row r="9" spans="2:67" ht="24" customHeight="1" x14ac:dyDescent="0.25">
      <c r="B9" s="320" t="s">
        <v>363</v>
      </c>
      <c r="C9" s="41">
        <v>4581.0010000000002</v>
      </c>
      <c r="D9" s="41">
        <v>4176.0219999999999</v>
      </c>
      <c r="E9" s="41">
        <v>4361.4049999999997</v>
      </c>
      <c r="F9" s="41">
        <v>3736.3290000000002</v>
      </c>
      <c r="G9" s="41">
        <v>3591.0920000000001</v>
      </c>
      <c r="H9" s="44">
        <v>9.6977218989746872E-2</v>
      </c>
      <c r="I9" s="45">
        <v>0.27565681970832268</v>
      </c>
    </row>
    <row r="10" spans="2:67" ht="24" customHeight="1" x14ac:dyDescent="0.25">
      <c r="B10" s="320" t="s">
        <v>365</v>
      </c>
      <c r="C10" s="41">
        <v>14816.457</v>
      </c>
      <c r="D10" s="41">
        <v>11552.63960251</v>
      </c>
      <c r="E10" s="41">
        <v>11263.141596419999</v>
      </c>
      <c r="F10" s="41">
        <v>8736.9551660800007</v>
      </c>
      <c r="G10" s="41">
        <v>8797.2536085899992</v>
      </c>
      <c r="H10" s="44">
        <v>0.28251702725850492</v>
      </c>
      <c r="I10" s="45">
        <v>0.68421392166443895</v>
      </c>
    </row>
    <row r="11" spans="2:67" s="321" customFormat="1" ht="24" customHeight="1" x14ac:dyDescent="0.25">
      <c r="B11" s="320" t="s">
        <v>364</v>
      </c>
      <c r="C11" s="41">
        <v>3837.8069999999998</v>
      </c>
      <c r="D11" s="41">
        <v>3616.9323974899999</v>
      </c>
      <c r="E11" s="41">
        <v>1942.7954035800001</v>
      </c>
      <c r="F11" s="41">
        <v>2392.12183392</v>
      </c>
      <c r="G11" s="41">
        <v>1441.30939141</v>
      </c>
      <c r="H11" s="44">
        <v>6.1066831844376557E-2</v>
      </c>
      <c r="I11" s="45">
        <v>1.6627225374876389</v>
      </c>
    </row>
    <row r="12" spans="2:67" ht="24" customHeight="1" x14ac:dyDescent="0.25">
      <c r="B12" s="73" t="s">
        <v>267</v>
      </c>
      <c r="C12" s="41">
        <v>11067.715</v>
      </c>
      <c r="D12" s="41">
        <v>11651.476000000001</v>
      </c>
      <c r="E12" s="41">
        <v>11677.322</v>
      </c>
      <c r="F12" s="41">
        <v>12536.995000000001</v>
      </c>
      <c r="G12" s="41">
        <v>9827.2440000000006</v>
      </c>
      <c r="H12" s="44">
        <v>-5.0101892670078918E-2</v>
      </c>
      <c r="I12" s="45">
        <v>0.12622776029576555</v>
      </c>
    </row>
    <row r="13" spans="2:67" ht="24" customHeight="1" x14ac:dyDescent="0.25">
      <c r="B13" s="73" t="s">
        <v>268</v>
      </c>
      <c r="C13" s="41">
        <v>2151.2559999999999</v>
      </c>
      <c r="D13" s="41">
        <v>3958.07</v>
      </c>
      <c r="E13" s="41">
        <v>4056.6210000000001</v>
      </c>
      <c r="F13" s="41">
        <v>1033.6310000000001</v>
      </c>
      <c r="G13" s="41">
        <v>867.68299999999999</v>
      </c>
      <c r="H13" s="44">
        <v>-0.45648864219177532</v>
      </c>
      <c r="I13" s="45">
        <v>1.4793109926090517</v>
      </c>
    </row>
    <row r="14" spans="2:67" s="213" customFormat="1" ht="24" customHeight="1" x14ac:dyDescent="0.25">
      <c r="B14" s="153" t="s">
        <v>15</v>
      </c>
      <c r="C14" s="64">
        <v>42831.612999999998</v>
      </c>
      <c r="D14" s="64">
        <v>38826.752</v>
      </c>
      <c r="E14" s="64">
        <v>35897.864000000001</v>
      </c>
      <c r="F14" s="64">
        <v>30417.233999999997</v>
      </c>
      <c r="G14" s="64">
        <v>27652.244000000002</v>
      </c>
      <c r="H14" s="65">
        <v>0.10314694878417852</v>
      </c>
      <c r="I14" s="66">
        <v>0.54893805363499593</v>
      </c>
    </row>
    <row r="15" spans="2:67" s="213" customFormat="1" ht="24" customHeight="1" x14ac:dyDescent="0.25">
      <c r="B15" s="221" t="s">
        <v>293</v>
      </c>
      <c r="C15" s="405"/>
      <c r="D15" s="405"/>
      <c r="E15" s="405"/>
      <c r="F15" s="405"/>
      <c r="G15" s="405"/>
      <c r="H15" s="65"/>
      <c r="I15" s="66"/>
    </row>
    <row r="16" spans="2:67" s="213" customFormat="1" ht="24" customHeight="1" x14ac:dyDescent="0.25">
      <c r="B16" s="73" t="s">
        <v>120</v>
      </c>
      <c r="C16" s="41">
        <v>5.9279999999999999</v>
      </c>
      <c r="D16" s="41">
        <v>3.5329999999999999</v>
      </c>
      <c r="E16" s="41">
        <v>4.9660000000000002</v>
      </c>
      <c r="F16" s="41">
        <v>3.5249999999999999</v>
      </c>
      <c r="G16" s="41">
        <v>3.5219999999999998</v>
      </c>
      <c r="H16" s="44">
        <v>0.67789414095669409</v>
      </c>
      <c r="I16" s="45">
        <v>0.68313458262350935</v>
      </c>
    </row>
    <row r="17" spans="2:9" ht="24" customHeight="1" x14ac:dyDescent="0.25">
      <c r="B17" s="73" t="s">
        <v>121</v>
      </c>
      <c r="C17" s="41">
        <v>428.07100000000003</v>
      </c>
      <c r="D17" s="41">
        <v>541.60599999999999</v>
      </c>
      <c r="E17" s="41">
        <v>703.01</v>
      </c>
      <c r="F17" s="41">
        <v>185.41300000000001</v>
      </c>
      <c r="G17" s="41">
        <v>175.49199999999999</v>
      </c>
      <c r="H17" s="44">
        <v>-0.20962655509724781</v>
      </c>
      <c r="I17" s="45">
        <v>1.4392621885897934</v>
      </c>
    </row>
    <row r="18" spans="2:9" ht="24" customHeight="1" x14ac:dyDescent="0.25">
      <c r="B18" s="73" t="s">
        <v>378</v>
      </c>
      <c r="C18" s="41">
        <v>6701.9669999999996</v>
      </c>
      <c r="D18" s="41">
        <v>6580.07</v>
      </c>
      <c r="E18" s="41">
        <v>1966.9359999999999</v>
      </c>
      <c r="F18" s="41">
        <v>939.96299999999997</v>
      </c>
      <c r="G18" s="41">
        <v>1125.806</v>
      </c>
      <c r="H18" s="44">
        <v>1.8525182862796363E-2</v>
      </c>
      <c r="I18" s="45">
        <v>4.9530389782964379</v>
      </c>
    </row>
    <row r="19" spans="2:9" ht="24" customHeight="1" x14ac:dyDescent="0.25">
      <c r="B19" s="73" t="s">
        <v>122</v>
      </c>
      <c r="C19" s="41">
        <v>921.16399999999999</v>
      </c>
      <c r="D19" s="41">
        <v>815.46199999999999</v>
      </c>
      <c r="E19" s="41">
        <v>983.82299999999998</v>
      </c>
      <c r="F19" s="41">
        <v>1231.3800000000001</v>
      </c>
      <c r="G19" s="41">
        <v>993.89</v>
      </c>
      <c r="H19" s="44">
        <v>0.12962222641888888</v>
      </c>
      <c r="I19" s="45">
        <v>-7.3173087565022277E-2</v>
      </c>
    </row>
    <row r="20" spans="2:9" ht="24" customHeight="1" x14ac:dyDescent="0.25">
      <c r="B20" s="73" t="s">
        <v>123</v>
      </c>
      <c r="C20" s="41">
        <v>1446.751</v>
      </c>
      <c r="D20" s="41">
        <v>1358.5309999999999</v>
      </c>
      <c r="E20" s="41">
        <v>1378.758</v>
      </c>
      <c r="F20" s="41">
        <v>1345.47</v>
      </c>
      <c r="G20" s="41">
        <v>1294.809</v>
      </c>
      <c r="H20" s="44">
        <v>6.49377894210732E-2</v>
      </c>
      <c r="I20" s="45">
        <v>0.11734703728503582</v>
      </c>
    </row>
    <row r="21" spans="2:9" ht="24" customHeight="1" x14ac:dyDescent="0.25">
      <c r="B21" s="73" t="s">
        <v>101</v>
      </c>
      <c r="C21" s="41">
        <v>7020.0990000000002</v>
      </c>
      <c r="D21" s="41">
        <v>9079.6560000000009</v>
      </c>
      <c r="E21" s="41">
        <v>5339.134</v>
      </c>
      <c r="F21" s="41">
        <v>3897.2170000000001</v>
      </c>
      <c r="G21" s="41">
        <v>3717.1729999999998</v>
      </c>
      <c r="H21" s="44">
        <v>-0.22683205178698407</v>
      </c>
      <c r="I21" s="45">
        <v>0.88855859008983451</v>
      </c>
    </row>
    <row r="22" spans="2:9" s="213" customFormat="1" ht="24" customHeight="1" x14ac:dyDescent="0.25">
      <c r="B22" s="153" t="s">
        <v>294</v>
      </c>
      <c r="C22" s="64">
        <v>16523.98</v>
      </c>
      <c r="D22" s="64">
        <v>18378.858</v>
      </c>
      <c r="E22" s="64">
        <v>10376.627</v>
      </c>
      <c r="F22" s="64">
        <v>7602.9680000000008</v>
      </c>
      <c r="G22" s="64">
        <v>7310.692</v>
      </c>
      <c r="H22" s="65">
        <v>-0.10092455146016144</v>
      </c>
      <c r="I22" s="66">
        <v>1.2602484142404027</v>
      </c>
    </row>
    <row r="23" spans="2:9" ht="24" customHeight="1" x14ac:dyDescent="0.25">
      <c r="B23" s="153" t="s">
        <v>124</v>
      </c>
      <c r="C23" s="64">
        <v>7827.6369999999997</v>
      </c>
      <c r="D23" s="64">
        <v>7313.4290000000001</v>
      </c>
      <c r="E23" s="64">
        <v>6931.5510000000004</v>
      </c>
      <c r="F23" s="64">
        <v>6413.5410000000002</v>
      </c>
      <c r="G23" s="64">
        <v>5997.0460000000003</v>
      </c>
      <c r="H23" s="65">
        <v>7.0310110346323063E-2</v>
      </c>
      <c r="I23" s="66">
        <v>0.30524878415139711</v>
      </c>
    </row>
    <row r="24" spans="2:9" ht="24" customHeight="1" thickBot="1" x14ac:dyDescent="0.3">
      <c r="B24" s="74" t="s">
        <v>291</v>
      </c>
      <c r="C24" s="59">
        <v>67183.23</v>
      </c>
      <c r="D24" s="59">
        <v>64519.039000000004</v>
      </c>
      <c r="E24" s="59">
        <v>53206.042000000001</v>
      </c>
      <c r="F24" s="59">
        <v>44433.742999999995</v>
      </c>
      <c r="G24" s="59">
        <v>40959.982000000004</v>
      </c>
      <c r="H24" s="60">
        <v>4.1293097995461325E-2</v>
      </c>
      <c r="I24" s="61">
        <v>0.64021629697005222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55"/>
  <sheetViews>
    <sheetView showGridLines="0" workbookViewId="0">
      <selection activeCell="C20" sqref="C20"/>
    </sheetView>
  </sheetViews>
  <sheetFormatPr baseColWidth="10" defaultRowHeight="10.5" x14ac:dyDescent="0.25"/>
  <cols>
    <col min="1" max="1" width="4" style="114" customWidth="1"/>
    <col min="2" max="2" width="52.42578125" style="113" bestFit="1" customWidth="1"/>
    <col min="3" max="3" width="9.28515625" style="27" bestFit="1" customWidth="1"/>
    <col min="4" max="4" width="9" style="27" bestFit="1" customWidth="1"/>
    <col min="5" max="7" width="9.28515625" style="27" bestFit="1" customWidth="1"/>
    <col min="8" max="9" width="8" style="27" bestFit="1" customWidth="1"/>
    <col min="10" max="10" width="11.42578125" style="27"/>
    <col min="11" max="16384" width="11.42578125" style="114"/>
  </cols>
  <sheetData>
    <row r="1" spans="2:90" ht="11.25" thickBot="1" x14ac:dyDescent="0.3"/>
    <row r="2" spans="2:90" ht="11.25" customHeight="1" x14ac:dyDescent="0.25">
      <c r="B2" s="115" t="s">
        <v>125</v>
      </c>
      <c r="C2" s="37"/>
      <c r="D2" s="37"/>
      <c r="E2" s="37"/>
      <c r="F2" s="37"/>
      <c r="G2" s="37"/>
      <c r="H2" s="364" t="s">
        <v>1</v>
      </c>
      <c r="I2" s="365"/>
    </row>
    <row r="3" spans="2:90" ht="11.25" x14ac:dyDescent="0.25">
      <c r="B3" s="7" t="s">
        <v>4</v>
      </c>
      <c r="C3" s="238" t="s">
        <v>372</v>
      </c>
      <c r="D3" s="238" t="s">
        <v>340</v>
      </c>
      <c r="E3" s="238" t="s">
        <v>318</v>
      </c>
      <c r="F3" s="238" t="s">
        <v>311</v>
      </c>
      <c r="G3" s="238" t="s">
        <v>312</v>
      </c>
      <c r="H3" s="2" t="s">
        <v>2</v>
      </c>
      <c r="I3" s="3" t="s">
        <v>3</v>
      </c>
    </row>
    <row r="4" spans="2:90" ht="6.75" customHeight="1" x14ac:dyDescent="0.25">
      <c r="B4" s="23"/>
      <c r="C4" s="89"/>
      <c r="D4" s="89"/>
      <c r="E4" s="89"/>
      <c r="F4" s="89"/>
      <c r="G4" s="89"/>
      <c r="H4" s="89"/>
      <c r="I4" s="90"/>
      <c r="J4" s="67"/>
      <c r="K4" s="117"/>
      <c r="L4" s="22"/>
      <c r="M4" s="22"/>
      <c r="N4" s="22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9"/>
      <c r="AP4" s="119"/>
      <c r="AQ4" s="120"/>
      <c r="AR4" s="121"/>
      <c r="AS4" s="121"/>
      <c r="AT4" s="118"/>
      <c r="AU4" s="118"/>
      <c r="AV4" s="118"/>
      <c r="AW4" s="118"/>
      <c r="AX4" s="118"/>
      <c r="AY4" s="118"/>
      <c r="AZ4" s="118"/>
      <c r="BA4" s="118"/>
      <c r="BB4" s="120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20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</row>
    <row r="5" spans="2:90" ht="17.25" customHeight="1" x14ac:dyDescent="0.25">
      <c r="B5" s="19" t="s">
        <v>124</v>
      </c>
      <c r="C5" s="169">
        <v>7827.6369999999997</v>
      </c>
      <c r="D5" s="169">
        <v>7313.4290000000001</v>
      </c>
      <c r="E5" s="169">
        <v>6931.5510000000004</v>
      </c>
      <c r="F5" s="169">
        <v>6413.5410000000002</v>
      </c>
      <c r="G5" s="169">
        <v>5997.0460000000003</v>
      </c>
      <c r="H5" s="154">
        <v>7.0310110346323063E-2</v>
      </c>
      <c r="I5" s="155">
        <v>0.30524878415139711</v>
      </c>
    </row>
    <row r="6" spans="2:90" ht="17.25" customHeight="1" x14ac:dyDescent="0.25">
      <c r="B6" s="19" t="s">
        <v>126</v>
      </c>
      <c r="C6" s="169">
        <v>7220.9376318883324</v>
      </c>
      <c r="D6" s="169">
        <v>7008.9801881999992</v>
      </c>
      <c r="E6" s="169">
        <v>4987.6712463122467</v>
      </c>
      <c r="F6" s="169">
        <v>4386.2454359817002</v>
      </c>
      <c r="G6" s="188">
        <v>3426.1434170217335</v>
      </c>
      <c r="H6" s="154">
        <v>3.0240839322841051E-2</v>
      </c>
      <c r="I6" s="155">
        <v>1.1075993480054973</v>
      </c>
    </row>
    <row r="7" spans="2:90" ht="17.25" customHeight="1" x14ac:dyDescent="0.25">
      <c r="B7" s="179" t="s">
        <v>277</v>
      </c>
      <c r="C7" s="156">
        <v>0.11651176938054333</v>
      </c>
      <c r="D7" s="156">
        <v>0.11335303676795309</v>
      </c>
      <c r="E7" s="156">
        <v>0.13027751622644662</v>
      </c>
      <c r="F7" s="211">
        <v>0.14433942690805948</v>
      </c>
      <c r="G7" s="211">
        <v>0.14641232020072664</v>
      </c>
      <c r="H7" s="154"/>
      <c r="I7" s="155"/>
    </row>
    <row r="8" spans="2:90" ht="17.25" customHeight="1" x14ac:dyDescent="0.25">
      <c r="B8" s="179" t="s">
        <v>278</v>
      </c>
      <c r="C8" s="156">
        <v>0.11744451214526777</v>
      </c>
      <c r="D8" s="156">
        <v>0.11764274713629322</v>
      </c>
      <c r="E8" s="156">
        <v>0.12024242883172839</v>
      </c>
      <c r="F8" s="156">
        <v>0.11483755025072517</v>
      </c>
      <c r="G8" s="211">
        <v>9.6397807060715601E-2</v>
      </c>
      <c r="H8" s="154"/>
      <c r="I8" s="155"/>
    </row>
    <row r="9" spans="2:90" ht="17.25" customHeight="1" thickBot="1" x14ac:dyDescent="0.3">
      <c r="B9" s="180" t="s">
        <v>279</v>
      </c>
      <c r="C9" s="181">
        <v>0.11289650126169054</v>
      </c>
      <c r="D9" s="181">
        <v>0.10946608542714116</v>
      </c>
      <c r="E9" s="181">
        <v>0.12558609523931899</v>
      </c>
      <c r="F9" s="181">
        <v>0.13911419532919628</v>
      </c>
      <c r="G9" s="212">
        <v>0.14099236974873411</v>
      </c>
      <c r="H9" s="406"/>
      <c r="I9" s="407"/>
    </row>
    <row r="10" spans="2:90" ht="11.25" thickBot="1" x14ac:dyDescent="0.3">
      <c r="C10" s="229"/>
      <c r="D10" s="229"/>
      <c r="E10" s="229"/>
      <c r="F10" s="229"/>
      <c r="G10" s="229"/>
    </row>
    <row r="11" spans="2:90" ht="11.25" x14ac:dyDescent="0.25">
      <c r="B11" s="8" t="s">
        <v>127</v>
      </c>
      <c r="C11" s="238" t="s">
        <v>372</v>
      </c>
      <c r="D11" s="230" t="s">
        <v>340</v>
      </c>
      <c r="E11" s="230" t="s">
        <v>318</v>
      </c>
      <c r="F11" s="230" t="s">
        <v>311</v>
      </c>
      <c r="G11" s="231" t="s">
        <v>312</v>
      </c>
      <c r="H11" s="48"/>
      <c r="J11" s="114"/>
    </row>
    <row r="12" spans="2:90" x14ac:dyDescent="0.25">
      <c r="B12" s="7" t="s">
        <v>4</v>
      </c>
      <c r="C12" s="89"/>
      <c r="D12" s="89"/>
      <c r="E12" s="89"/>
      <c r="F12" s="89"/>
      <c r="G12" s="90"/>
      <c r="I12" s="67"/>
      <c r="J12" s="117"/>
      <c r="K12" s="22"/>
      <c r="L12" s="22"/>
      <c r="M12" s="22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9"/>
      <c r="AO12" s="119"/>
      <c r="AP12" s="120"/>
      <c r="AQ12" s="121"/>
      <c r="AR12" s="121"/>
      <c r="AS12" s="118"/>
      <c r="AT12" s="118"/>
      <c r="AU12" s="118"/>
      <c r="AV12" s="118"/>
      <c r="AW12" s="118"/>
      <c r="AX12" s="118"/>
      <c r="AY12" s="118"/>
      <c r="AZ12" s="118"/>
      <c r="BA12" s="120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20"/>
      <c r="BT12" s="118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</row>
    <row r="13" spans="2:90" ht="18" customHeight="1" x14ac:dyDescent="0.25">
      <c r="B13" s="17" t="s">
        <v>128</v>
      </c>
      <c r="C13" s="41">
        <v>3757.5350100000005</v>
      </c>
      <c r="D13" s="41">
        <v>3432.0920000000001</v>
      </c>
      <c r="E13" s="41">
        <v>3178.27</v>
      </c>
      <c r="F13" s="41">
        <v>2894.1750000000002</v>
      </c>
      <c r="G13" s="123">
        <v>2536.0569999999998</v>
      </c>
      <c r="J13" s="114"/>
    </row>
    <row r="14" spans="2:90" ht="21" x14ac:dyDescent="0.25">
      <c r="B14" s="17" t="s">
        <v>129</v>
      </c>
      <c r="C14" s="41">
        <v>189.39053000000001</v>
      </c>
      <c r="D14" s="41">
        <v>189.965</v>
      </c>
      <c r="E14" s="41">
        <v>172.154</v>
      </c>
      <c r="F14" s="41">
        <v>34.372999999999998</v>
      </c>
      <c r="G14" s="123">
        <v>111.767</v>
      </c>
      <c r="J14" s="114"/>
    </row>
    <row r="15" spans="2:90" ht="18" customHeight="1" x14ac:dyDescent="0.25">
      <c r="B15" s="17" t="s">
        <v>130</v>
      </c>
      <c r="C15" s="41">
        <v>61.447000000000003</v>
      </c>
      <c r="D15" s="41">
        <v>72.724000000000004</v>
      </c>
      <c r="E15" s="41">
        <v>45.384999999999998</v>
      </c>
      <c r="F15" s="41">
        <v>99.563000000000002</v>
      </c>
      <c r="G15" s="123">
        <v>83.238</v>
      </c>
      <c r="J15" s="114"/>
    </row>
    <row r="16" spans="2:90" ht="18" customHeight="1" x14ac:dyDescent="0.25">
      <c r="B16" s="17" t="s">
        <v>131</v>
      </c>
      <c r="C16" s="41">
        <v>722.49367999999993</v>
      </c>
      <c r="D16" s="41">
        <v>85.33</v>
      </c>
      <c r="E16" s="41">
        <v>78.471999999999994</v>
      </c>
      <c r="F16" s="41">
        <v>132.399</v>
      </c>
      <c r="G16" s="123">
        <v>97.87</v>
      </c>
      <c r="H16" s="69"/>
      <c r="J16" s="114"/>
    </row>
    <row r="17" spans="2:89" ht="18" customHeight="1" x14ac:dyDescent="0.25">
      <c r="B17" s="17" t="s">
        <v>132</v>
      </c>
      <c r="C17" s="41">
        <v>854.72699999999998</v>
      </c>
      <c r="D17" s="41">
        <v>777.11300000000006</v>
      </c>
      <c r="E17" s="41">
        <v>713.22699999999998</v>
      </c>
      <c r="F17" s="41">
        <v>663.01599999999996</v>
      </c>
      <c r="G17" s="123">
        <v>601.78499999999997</v>
      </c>
      <c r="J17" s="114"/>
    </row>
    <row r="18" spans="2:89" ht="21" x14ac:dyDescent="0.25">
      <c r="B18" s="18" t="s">
        <v>133</v>
      </c>
      <c r="C18" s="56">
        <v>5585.5932200000007</v>
      </c>
      <c r="D18" s="56">
        <v>4557.2240000000002</v>
      </c>
      <c r="E18" s="56">
        <v>4187.5080000000007</v>
      </c>
      <c r="F18" s="56">
        <v>3823.5260000000003</v>
      </c>
      <c r="G18" s="124">
        <v>3430.7169999999992</v>
      </c>
      <c r="J18" s="114"/>
    </row>
    <row r="19" spans="2:89" ht="18" customHeight="1" x14ac:dyDescent="0.25">
      <c r="B19" s="17" t="s">
        <v>134</v>
      </c>
      <c r="C19" s="41">
        <v>6468.8865500000002</v>
      </c>
      <c r="D19" s="41">
        <v>6129.11</v>
      </c>
      <c r="E19" s="41">
        <v>5706.6390000000001</v>
      </c>
      <c r="F19" s="41">
        <v>5366.0249999999996</v>
      </c>
      <c r="G19" s="123">
        <v>5174.1610000000001</v>
      </c>
      <c r="J19" s="114"/>
    </row>
    <row r="20" spans="2:89" ht="18" customHeight="1" x14ac:dyDescent="0.25">
      <c r="B20" s="17" t="s">
        <v>135</v>
      </c>
      <c r="C20" s="41">
        <v>830.90599999999995</v>
      </c>
      <c r="D20" s="41">
        <v>777.48099999999999</v>
      </c>
      <c r="E20" s="41">
        <v>778.88499999999999</v>
      </c>
      <c r="F20" s="41">
        <v>769.31700000000001</v>
      </c>
      <c r="G20" s="123">
        <v>767.52800000000002</v>
      </c>
      <c r="J20" s="114"/>
    </row>
    <row r="21" spans="2:89" ht="18" customHeight="1" x14ac:dyDescent="0.25">
      <c r="B21" s="17" t="s">
        <v>136</v>
      </c>
      <c r="C21" s="41">
        <v>-344.79834999999997</v>
      </c>
      <c r="D21" s="41">
        <v>-340.80200000000002</v>
      </c>
      <c r="E21" s="41">
        <v>-338.67099999999999</v>
      </c>
      <c r="F21" s="41">
        <v>-297.904</v>
      </c>
      <c r="G21" s="123">
        <v>-289.95499999999998</v>
      </c>
      <c r="J21" s="114"/>
    </row>
    <row r="22" spans="2:89" ht="18" customHeight="1" x14ac:dyDescent="0.25">
      <c r="B22" s="18" t="s">
        <v>137</v>
      </c>
      <c r="C22" s="56">
        <v>6954.9942000000001</v>
      </c>
      <c r="D22" s="56">
        <v>6565.7889999999998</v>
      </c>
      <c r="E22" s="56">
        <v>6146.8530000000001</v>
      </c>
      <c r="F22" s="56">
        <v>5837.4380000000001</v>
      </c>
      <c r="G22" s="124">
        <v>5651.7340000000004</v>
      </c>
      <c r="J22" s="114"/>
    </row>
    <row r="23" spans="2:89" ht="18" customHeight="1" x14ac:dyDescent="0.25">
      <c r="B23" s="18" t="s">
        <v>138</v>
      </c>
      <c r="C23" s="56">
        <v>1369.4009799999994</v>
      </c>
      <c r="D23" s="56">
        <v>2008.5650000000001</v>
      </c>
      <c r="E23" s="56">
        <v>1959.345</v>
      </c>
      <c r="F23" s="56">
        <v>2013.912</v>
      </c>
      <c r="G23" s="124">
        <v>2221.0169999999998</v>
      </c>
      <c r="J23" s="114"/>
    </row>
    <row r="24" spans="2:89" s="116" customFormat="1" ht="18" customHeight="1" x14ac:dyDescent="0.25">
      <c r="B24" s="15" t="s">
        <v>271</v>
      </c>
      <c r="C24" s="41">
        <v>47698.392749999999</v>
      </c>
      <c r="D24" s="41">
        <v>42908.808899999996</v>
      </c>
      <c r="E24" s="41">
        <v>39678.311150000001</v>
      </c>
      <c r="F24" s="41">
        <v>35378.434399999998</v>
      </c>
      <c r="G24" s="125">
        <v>31759.353800000001</v>
      </c>
      <c r="H24" s="67"/>
      <c r="I24" s="67"/>
    </row>
    <row r="25" spans="2:89" ht="18" customHeight="1" thickBot="1" x14ac:dyDescent="0.3">
      <c r="B25" s="122" t="s">
        <v>272</v>
      </c>
      <c r="C25" s="126">
        <v>59240.056481481479</v>
      </c>
      <c r="D25" s="126">
        <v>53532.534259259257</v>
      </c>
      <c r="E25" s="126">
        <v>49168.957870370366</v>
      </c>
      <c r="F25" s="126">
        <v>44959.85324074074</v>
      </c>
      <c r="G25" s="127">
        <v>40341.653240740736</v>
      </c>
      <c r="J25" s="114"/>
    </row>
    <row r="26" spans="2:89" ht="11.25" thickBot="1" x14ac:dyDescent="0.3">
      <c r="G26" s="48"/>
      <c r="J26" s="114"/>
    </row>
    <row r="27" spans="2:89" ht="16.5" customHeight="1" x14ac:dyDescent="0.25">
      <c r="B27" s="8" t="s">
        <v>139</v>
      </c>
      <c r="C27" s="408" t="s">
        <v>372</v>
      </c>
      <c r="D27" s="230" t="s">
        <v>340</v>
      </c>
      <c r="E27" s="230" t="s">
        <v>318</v>
      </c>
      <c r="F27" s="230" t="s">
        <v>311</v>
      </c>
      <c r="G27" s="231" t="s">
        <v>312</v>
      </c>
      <c r="J27" s="114"/>
    </row>
    <row r="28" spans="2:89" x14ac:dyDescent="0.25">
      <c r="B28" s="7" t="s">
        <v>4</v>
      </c>
      <c r="C28" s="89"/>
      <c r="D28" s="89"/>
      <c r="E28" s="89"/>
      <c r="F28" s="89"/>
      <c r="G28" s="90"/>
      <c r="I28" s="67"/>
      <c r="J28" s="117"/>
      <c r="K28" s="22"/>
      <c r="L28" s="22"/>
      <c r="M28" s="22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9"/>
      <c r="AO28" s="119"/>
      <c r="AP28" s="120"/>
      <c r="AQ28" s="121"/>
      <c r="AR28" s="121"/>
      <c r="AS28" s="118"/>
      <c r="AT28" s="118"/>
      <c r="AU28" s="118"/>
      <c r="AV28" s="118"/>
      <c r="AW28" s="118"/>
      <c r="AX28" s="118"/>
      <c r="AY28" s="118"/>
      <c r="AZ28" s="118"/>
      <c r="BA28" s="120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20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</row>
    <row r="29" spans="2:89" ht="16.5" customHeight="1" x14ac:dyDescent="0.25">
      <c r="B29" s="16" t="s">
        <v>140</v>
      </c>
      <c r="C29" s="172"/>
      <c r="D29" s="172"/>
      <c r="E29" s="172"/>
      <c r="F29" s="172"/>
      <c r="G29" s="182"/>
      <c r="J29" s="114"/>
    </row>
    <row r="30" spans="2:89" ht="16.5" customHeight="1" x14ac:dyDescent="0.25">
      <c r="B30" s="17" t="s">
        <v>244</v>
      </c>
      <c r="C30" s="169">
        <v>642.87699999999995</v>
      </c>
      <c r="D30" s="169">
        <v>638.28300000000002</v>
      </c>
      <c r="E30" s="169">
        <v>638.28300000000002</v>
      </c>
      <c r="F30" s="169">
        <v>638.28300000000002</v>
      </c>
      <c r="G30" s="183">
        <v>456.14</v>
      </c>
      <c r="J30" s="114"/>
    </row>
    <row r="31" spans="2:89" ht="16.5" customHeight="1" x14ac:dyDescent="0.25">
      <c r="B31" s="17" t="s">
        <v>245</v>
      </c>
      <c r="C31" s="169">
        <v>0</v>
      </c>
      <c r="D31" s="169">
        <v>95</v>
      </c>
      <c r="E31" s="169">
        <v>0</v>
      </c>
      <c r="F31" s="169">
        <v>0</v>
      </c>
      <c r="G31" s="183">
        <v>2233</v>
      </c>
      <c r="J31" s="114"/>
    </row>
    <row r="32" spans="2:89" ht="16.5" customHeight="1" x14ac:dyDescent="0.25">
      <c r="B32" s="17" t="s">
        <v>246</v>
      </c>
      <c r="C32" s="169">
        <v>2149.3270000000002</v>
      </c>
      <c r="D32" s="169">
        <v>2058.9209999999998</v>
      </c>
      <c r="E32" s="169">
        <v>2058.9209999999998</v>
      </c>
      <c r="F32" s="169">
        <v>2058.9209999999998</v>
      </c>
      <c r="G32" s="183">
        <v>8.0640000000000001</v>
      </c>
      <c r="J32" s="114"/>
    </row>
    <row r="33" spans="2:10" ht="16.5" customHeight="1" x14ac:dyDescent="0.25">
      <c r="B33" s="17" t="s">
        <v>247</v>
      </c>
      <c r="C33" s="169">
        <v>3173.7550000000001</v>
      </c>
      <c r="D33" s="169">
        <v>3173.7539999999999</v>
      </c>
      <c r="E33" s="169">
        <v>2248.4059999999999</v>
      </c>
      <c r="F33" s="169">
        <v>2248.4059999999999</v>
      </c>
      <c r="G33" s="183">
        <v>2248.4059999999999</v>
      </c>
      <c r="J33" s="114"/>
    </row>
    <row r="34" spans="2:10" ht="16.5" customHeight="1" x14ac:dyDescent="0.25">
      <c r="B34" s="17" t="s">
        <v>194</v>
      </c>
      <c r="C34" s="169">
        <v>41.446550000000002</v>
      </c>
      <c r="D34" s="169">
        <v>40.13015</v>
      </c>
      <c r="E34" s="169">
        <v>32.742800000000003</v>
      </c>
      <c r="F34" s="169">
        <v>30.5989</v>
      </c>
      <c r="G34" s="183">
        <v>30.349600000000002</v>
      </c>
      <c r="J34" s="114"/>
    </row>
    <row r="35" spans="2:10" ht="16.5" customHeight="1" x14ac:dyDescent="0.25">
      <c r="B35" s="17" t="s">
        <v>248</v>
      </c>
      <c r="C35" s="169">
        <v>246.04599999999999</v>
      </c>
      <c r="D35" s="169">
        <v>0</v>
      </c>
      <c r="E35" s="169">
        <v>531.22299999999996</v>
      </c>
      <c r="F35" s="169">
        <v>248.40799999999999</v>
      </c>
      <c r="G35" s="183">
        <v>147.99299999999999</v>
      </c>
      <c r="J35" s="114"/>
    </row>
    <row r="36" spans="2:10" ht="16.5" customHeight="1" x14ac:dyDescent="0.25">
      <c r="B36" s="16" t="s">
        <v>249</v>
      </c>
      <c r="C36" s="169">
        <v>215.435</v>
      </c>
      <c r="D36" s="169">
        <v>123.02200000000001</v>
      </c>
      <c r="E36" s="169">
        <v>197.06299999999999</v>
      </c>
      <c r="F36" s="169">
        <v>141.40799999999999</v>
      </c>
      <c r="G36" s="183">
        <v>50.207999999999998</v>
      </c>
      <c r="J36" s="114"/>
    </row>
    <row r="37" spans="2:10" ht="16.5" customHeight="1" x14ac:dyDescent="0.25">
      <c r="B37" s="16" t="s">
        <v>141</v>
      </c>
      <c r="C37" s="262">
        <v>6468.8865500000011</v>
      </c>
      <c r="D37" s="262">
        <v>6129.1101500000004</v>
      </c>
      <c r="E37" s="262">
        <v>5706.6387999999997</v>
      </c>
      <c r="F37" s="262">
        <v>5366.0249000000003</v>
      </c>
      <c r="G37" s="263">
        <v>5174.1605999999992</v>
      </c>
      <c r="J37" s="114"/>
    </row>
    <row r="38" spans="2:10" ht="16.5" customHeight="1" x14ac:dyDescent="0.25">
      <c r="B38" s="17" t="s">
        <v>142</v>
      </c>
      <c r="C38" s="169"/>
      <c r="D38" s="169"/>
      <c r="E38" s="169"/>
      <c r="F38" s="169"/>
      <c r="G38" s="183"/>
      <c r="J38" s="114"/>
    </row>
    <row r="39" spans="2:10" ht="16.5" customHeight="1" x14ac:dyDescent="0.25">
      <c r="B39" s="17" t="s">
        <v>143</v>
      </c>
      <c r="C39" s="169">
        <v>270.601</v>
      </c>
      <c r="D39" s="169">
        <v>278.505</v>
      </c>
      <c r="E39" s="169">
        <v>281.11200000000002</v>
      </c>
      <c r="F39" s="169">
        <v>266.64400000000001</v>
      </c>
      <c r="G39" s="183">
        <v>255.91300000000001</v>
      </c>
      <c r="J39" s="114"/>
    </row>
    <row r="40" spans="2:10" ht="16.5" customHeight="1" x14ac:dyDescent="0.25">
      <c r="B40" s="17" t="s">
        <v>250</v>
      </c>
      <c r="C40" s="169">
        <v>38.545000000000002</v>
      </c>
      <c r="D40" s="169">
        <v>32.874000000000002</v>
      </c>
      <c r="E40" s="169">
        <v>30.693000000000001</v>
      </c>
      <c r="F40" s="169">
        <v>19.908000000000001</v>
      </c>
      <c r="G40" s="183">
        <v>24.509</v>
      </c>
      <c r="J40" s="114"/>
    </row>
    <row r="41" spans="2:10" ht="16.5" customHeight="1" x14ac:dyDescent="0.25">
      <c r="B41" s="17" t="s">
        <v>251</v>
      </c>
      <c r="C41" s="169">
        <v>35.652349999999977</v>
      </c>
      <c r="D41" s="169">
        <v>29.423150000000025</v>
      </c>
      <c r="E41" s="169">
        <v>26.865625000000001</v>
      </c>
      <c r="F41" s="169">
        <v>11.352</v>
      </c>
      <c r="G41" s="183">
        <v>9.5329999999999995</v>
      </c>
      <c r="J41" s="114"/>
    </row>
    <row r="42" spans="2:10" ht="16.5" customHeight="1" x14ac:dyDescent="0.25">
      <c r="B42" s="16" t="s">
        <v>144</v>
      </c>
      <c r="C42" s="262">
        <v>344.79834999999997</v>
      </c>
      <c r="D42" s="262">
        <v>340.80215000000004</v>
      </c>
      <c r="E42" s="262">
        <v>338.67062499999997</v>
      </c>
      <c r="F42" s="262">
        <v>297.904</v>
      </c>
      <c r="G42" s="263">
        <v>289.95499999999998</v>
      </c>
      <c r="J42" s="114"/>
    </row>
    <row r="43" spans="2:10" ht="16.5" customHeight="1" x14ac:dyDescent="0.25">
      <c r="B43" s="16" t="s">
        <v>145</v>
      </c>
      <c r="C43" s="262">
        <v>6124.0882000000011</v>
      </c>
      <c r="D43" s="262">
        <v>5788.308</v>
      </c>
      <c r="E43" s="262">
        <v>5367.968175</v>
      </c>
      <c r="F43" s="262">
        <v>5068.1209000000008</v>
      </c>
      <c r="G43" s="263">
        <v>4884.2055999999993</v>
      </c>
      <c r="J43" s="114"/>
    </row>
    <row r="44" spans="2:10" ht="16.5" customHeight="1" x14ac:dyDescent="0.25">
      <c r="B44" s="17" t="s">
        <v>146</v>
      </c>
      <c r="C44" s="169"/>
      <c r="D44" s="169"/>
      <c r="E44" s="169"/>
      <c r="F44" s="169"/>
      <c r="G44" s="183"/>
      <c r="J44" s="114"/>
    </row>
    <row r="45" spans="2:10" ht="16.5" customHeight="1" x14ac:dyDescent="0.25">
      <c r="B45" s="17" t="s">
        <v>252</v>
      </c>
      <c r="C45" s="169">
        <v>422.608</v>
      </c>
      <c r="D45" s="169">
        <v>400.08800000000002</v>
      </c>
      <c r="E45" s="169">
        <v>389.142</v>
      </c>
      <c r="F45" s="169">
        <v>329.39800000000002</v>
      </c>
      <c r="G45" s="183">
        <v>268.84100000000001</v>
      </c>
      <c r="J45" s="114"/>
    </row>
    <row r="46" spans="2:10" ht="16.5" customHeight="1" x14ac:dyDescent="0.25">
      <c r="B46" s="16" t="s">
        <v>253</v>
      </c>
      <c r="C46" s="262">
        <v>408.298</v>
      </c>
      <c r="D46" s="262">
        <v>377.39299999999997</v>
      </c>
      <c r="E46" s="262">
        <v>389.74299999999999</v>
      </c>
      <c r="F46" s="262">
        <v>439.91899999999998</v>
      </c>
      <c r="G46" s="263">
        <v>498.68700000000001</v>
      </c>
      <c r="H46" s="28"/>
      <c r="J46" s="114"/>
    </row>
    <row r="47" spans="2:10" ht="16.5" customHeight="1" x14ac:dyDescent="0.25">
      <c r="B47" s="16" t="s">
        <v>147</v>
      </c>
      <c r="C47" s="262">
        <v>830.90599999999995</v>
      </c>
      <c r="D47" s="262">
        <v>777.48099999999999</v>
      </c>
      <c r="E47" s="262">
        <v>778.88499999999999</v>
      </c>
      <c r="F47" s="262">
        <v>769.31700000000001</v>
      </c>
      <c r="G47" s="263">
        <v>767.52800000000002</v>
      </c>
      <c r="H47" s="28"/>
      <c r="J47" s="114"/>
    </row>
    <row r="48" spans="2:10" ht="16.5" customHeight="1" x14ac:dyDescent="0.25">
      <c r="B48" s="17" t="s">
        <v>139</v>
      </c>
      <c r="C48" s="169">
        <v>6954.9942000000001</v>
      </c>
      <c r="D48" s="169">
        <v>6565.7889999999998</v>
      </c>
      <c r="E48" s="169">
        <v>6146.8531750000002</v>
      </c>
      <c r="F48" s="169">
        <v>5837.4379000000008</v>
      </c>
      <c r="G48" s="183">
        <v>5651.7335999999996</v>
      </c>
      <c r="J48" s="114"/>
    </row>
    <row r="49" spans="2:10" ht="16.5" customHeight="1" x14ac:dyDescent="0.25">
      <c r="B49" s="17" t="s">
        <v>270</v>
      </c>
      <c r="C49" s="169">
        <v>47698.392749999999</v>
      </c>
      <c r="D49" s="169">
        <v>42908.808899999996</v>
      </c>
      <c r="E49" s="169">
        <v>39678.311150000001</v>
      </c>
      <c r="F49" s="169">
        <v>35378.434399999998</v>
      </c>
      <c r="G49" s="183">
        <v>31759.353800000001</v>
      </c>
      <c r="J49" s="114"/>
    </row>
    <row r="50" spans="2:10" ht="16.5" customHeight="1" x14ac:dyDescent="0.25">
      <c r="B50" s="15" t="s">
        <v>269</v>
      </c>
      <c r="C50" s="169">
        <v>59240.056481481479</v>
      </c>
      <c r="D50" s="169">
        <v>53532.534259259257</v>
      </c>
      <c r="E50" s="169">
        <v>49168.957870370366</v>
      </c>
      <c r="F50" s="169">
        <v>44959.85324074074</v>
      </c>
      <c r="G50" s="184">
        <v>40341.653240740736</v>
      </c>
      <c r="J50" s="114"/>
    </row>
    <row r="51" spans="2:10" ht="16.5" customHeight="1" x14ac:dyDescent="0.15">
      <c r="B51" s="177" t="s">
        <v>295</v>
      </c>
      <c r="C51" s="301">
        <v>0.10337748752677842</v>
      </c>
      <c r="D51" s="301">
        <v>0.10812691908003264</v>
      </c>
      <c r="E51" s="301">
        <v>0.10917392614161513</v>
      </c>
      <c r="F51" s="301">
        <v>0.11272547694634112</v>
      </c>
      <c r="G51" s="185">
        <v>0.12107103223691082</v>
      </c>
      <c r="J51" s="114"/>
    </row>
    <row r="52" spans="2:10" ht="16.5" customHeight="1" x14ac:dyDescent="0.15">
      <c r="B52" s="177" t="s">
        <v>296</v>
      </c>
      <c r="C52" s="301">
        <v>0.14581191941734767</v>
      </c>
      <c r="D52" s="301">
        <v>0.15301727473493212</v>
      </c>
      <c r="E52" s="301">
        <v>0.15491720783584811</v>
      </c>
      <c r="F52" s="301">
        <v>0.16499989326831266</v>
      </c>
      <c r="G52" s="185">
        <v>0.17795493055655306</v>
      </c>
      <c r="J52" s="114"/>
    </row>
    <row r="53" spans="2:10" ht="16.5" customHeight="1" thickBot="1" x14ac:dyDescent="0.2">
      <c r="B53" s="178" t="s">
        <v>297</v>
      </c>
      <c r="C53" s="186">
        <v>0.11740357138542129</v>
      </c>
      <c r="D53" s="186">
        <v>0.12265044221896422</v>
      </c>
      <c r="E53" s="186">
        <v>0.12501491675307899</v>
      </c>
      <c r="F53" s="186">
        <v>0.12983667603946622</v>
      </c>
      <c r="G53" s="187">
        <v>0.14009672747601618</v>
      </c>
      <c r="J53" s="114"/>
    </row>
    <row r="54" spans="2:10" x14ac:dyDescent="0.25">
      <c r="J54" s="114"/>
    </row>
    <row r="55" spans="2:10" x14ac:dyDescent="0.25">
      <c r="J55" s="114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Z26"/>
  <sheetViews>
    <sheetView showGridLines="0" topLeftCell="A4" workbookViewId="0">
      <selection activeCell="C10" sqref="C10"/>
    </sheetView>
  </sheetViews>
  <sheetFormatPr baseColWidth="10" defaultRowHeight="15" x14ac:dyDescent="0.25"/>
  <cols>
    <col min="1" max="1" width="4.140625" style="12" customWidth="1"/>
    <col min="2" max="2" width="32" style="29" bestFit="1" customWidth="1"/>
    <col min="3" max="3" width="11.85546875" style="300" bestFit="1" customWidth="1"/>
    <col min="4" max="4" width="11.85546875" style="256" bestFit="1" customWidth="1"/>
    <col min="5" max="5" width="11.85546875" style="215" bestFit="1" customWidth="1"/>
    <col min="6" max="6" width="8.85546875" style="12" customWidth="1"/>
    <col min="7" max="9" width="9" style="12" bestFit="1" customWidth="1"/>
    <col min="10" max="10" width="7.7109375" style="12" customWidth="1"/>
    <col min="11" max="16384" width="11.42578125" style="12"/>
  </cols>
  <sheetData>
    <row r="1" spans="2:78" ht="15.75" thickBot="1" x14ac:dyDescent="0.3"/>
    <row r="2" spans="2:78" ht="15" customHeight="1" thickBot="1" x14ac:dyDescent="0.3">
      <c r="B2" s="71" t="s">
        <v>148</v>
      </c>
      <c r="C2" s="37"/>
      <c r="D2" s="37"/>
      <c r="E2" s="37"/>
      <c r="F2" s="37"/>
      <c r="G2" s="37"/>
      <c r="H2" s="354" t="s">
        <v>1</v>
      </c>
      <c r="I2" s="355"/>
      <c r="J2" s="27"/>
    </row>
    <row r="3" spans="2:78" x14ac:dyDescent="0.25">
      <c r="B3" s="30" t="s">
        <v>4</v>
      </c>
      <c r="C3" s="2" t="s">
        <v>368</v>
      </c>
      <c r="D3" s="2" t="s">
        <v>341</v>
      </c>
      <c r="E3" s="2" t="s">
        <v>319</v>
      </c>
      <c r="F3" s="2" t="s">
        <v>301</v>
      </c>
      <c r="G3" s="2" t="s">
        <v>0</v>
      </c>
      <c r="H3" s="2" t="s">
        <v>2</v>
      </c>
      <c r="I3" s="3" t="s">
        <v>3</v>
      </c>
      <c r="J3" s="27"/>
    </row>
    <row r="4" spans="2:78" ht="5.25" customHeight="1" x14ac:dyDescent="0.25">
      <c r="B4" s="101"/>
      <c r="C4" s="89"/>
      <c r="D4" s="89"/>
      <c r="E4" s="89"/>
      <c r="F4" s="89"/>
      <c r="G4" s="89"/>
      <c r="H4" s="89"/>
      <c r="I4" s="90"/>
      <c r="J4" s="67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91"/>
      <c r="AD4" s="91"/>
      <c r="AE4" s="92"/>
      <c r="AF4" s="93"/>
      <c r="AG4" s="93"/>
      <c r="AH4" s="84"/>
      <c r="AI4" s="84"/>
      <c r="AJ4" s="84"/>
      <c r="AK4" s="84"/>
      <c r="AL4" s="84"/>
      <c r="AM4" s="84"/>
      <c r="AN4" s="84"/>
      <c r="AO4" s="84"/>
      <c r="AP4" s="92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92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</row>
    <row r="5" spans="2:78" x14ac:dyDescent="0.25">
      <c r="B5" s="108" t="s">
        <v>34</v>
      </c>
      <c r="C5" s="41">
        <v>1721.066</v>
      </c>
      <c r="D5" s="41">
        <v>1536.902</v>
      </c>
      <c r="E5" s="41">
        <v>1608.8019999999999</v>
      </c>
      <c r="F5" s="41">
        <v>1326.951</v>
      </c>
      <c r="G5" s="41">
        <v>1171.8979999999999</v>
      </c>
      <c r="H5" s="44">
        <v>0.11982806971426929</v>
      </c>
      <c r="I5" s="45">
        <v>0.46861416266603428</v>
      </c>
      <c r="J5" s="27"/>
    </row>
    <row r="6" spans="2:78" x14ac:dyDescent="0.25">
      <c r="B6" s="108" t="s">
        <v>35</v>
      </c>
      <c r="C6" s="41">
        <v>418.87800000000004</v>
      </c>
      <c r="D6" s="41">
        <v>390.66899999999998</v>
      </c>
      <c r="E6" s="41">
        <v>353.904</v>
      </c>
      <c r="F6" s="41">
        <v>307.44</v>
      </c>
      <c r="G6" s="41">
        <v>239.77799999999996</v>
      </c>
      <c r="H6" s="44">
        <v>7.2206906614039168E-2</v>
      </c>
      <c r="I6" s="45">
        <v>0.74694092035132553</v>
      </c>
      <c r="J6" s="94"/>
    </row>
    <row r="7" spans="2:78" x14ac:dyDescent="0.25">
      <c r="B7" s="108" t="s">
        <v>36</v>
      </c>
      <c r="C7" s="41">
        <v>158.99199999999999</v>
      </c>
      <c r="D7" s="41">
        <v>113.45699999999999</v>
      </c>
      <c r="E7" s="41">
        <v>158.31399999999999</v>
      </c>
      <c r="F7" s="41">
        <v>134.63200000000001</v>
      </c>
      <c r="G7" s="41">
        <v>162.11999999999998</v>
      </c>
      <c r="H7" s="44">
        <v>0.40134147738790915</v>
      </c>
      <c r="I7" s="45">
        <v>-1.929434986429801E-2</v>
      </c>
      <c r="J7" s="27"/>
    </row>
    <row r="8" spans="2:78" x14ac:dyDescent="0.25">
      <c r="B8" s="108" t="s">
        <v>149</v>
      </c>
      <c r="C8" s="41">
        <v>525.97500000000002</v>
      </c>
      <c r="D8" s="41">
        <v>491.11799999999999</v>
      </c>
      <c r="E8" s="41">
        <v>398.98099999999999</v>
      </c>
      <c r="F8" s="41">
        <v>340.12200000000001</v>
      </c>
      <c r="G8" s="41">
        <v>236.85900000000001</v>
      </c>
      <c r="H8" s="44">
        <v>7.097479628113823E-2</v>
      </c>
      <c r="I8" s="45">
        <v>1.2206249287550821</v>
      </c>
      <c r="J8" s="27"/>
    </row>
    <row r="9" spans="2:78" x14ac:dyDescent="0.25">
      <c r="B9" s="108" t="s">
        <v>38</v>
      </c>
      <c r="C9" s="41">
        <v>111.96899999999999</v>
      </c>
      <c r="D9" s="41">
        <v>109.56399999999999</v>
      </c>
      <c r="E9" s="41">
        <v>132.28800000000001</v>
      </c>
      <c r="F9" s="41">
        <v>158.04400000000001</v>
      </c>
      <c r="G9" s="41">
        <v>135.91900000000001</v>
      </c>
      <c r="H9" s="44">
        <v>2.1950640721404957E-2</v>
      </c>
      <c r="I9" s="45">
        <v>-0.17620788852184033</v>
      </c>
      <c r="J9" s="27"/>
    </row>
    <row r="10" spans="2:78" x14ac:dyDescent="0.25">
      <c r="B10" s="108" t="s">
        <v>39</v>
      </c>
      <c r="C10" s="41">
        <v>139.91200000000001</v>
      </c>
      <c r="D10" s="41">
        <v>122.91500000000001</v>
      </c>
      <c r="E10" s="41">
        <v>111.209</v>
      </c>
      <c r="F10" s="41">
        <v>96.534000000000006</v>
      </c>
      <c r="G10" s="41">
        <v>64.712999999999994</v>
      </c>
      <c r="H10" s="44">
        <v>0.13828255298376924</v>
      </c>
      <c r="I10" s="45">
        <v>1.1620385393970301</v>
      </c>
      <c r="J10" s="27"/>
    </row>
    <row r="11" spans="2:78" x14ac:dyDescent="0.25">
      <c r="B11" s="111" t="s">
        <v>40</v>
      </c>
      <c r="C11" s="64">
        <v>3076.7919999999999</v>
      </c>
      <c r="D11" s="64">
        <v>2764.6249999999995</v>
      </c>
      <c r="E11" s="64">
        <v>2763.498</v>
      </c>
      <c r="F11" s="64">
        <v>2363.723</v>
      </c>
      <c r="G11" s="64">
        <v>2011.2869999999998</v>
      </c>
      <c r="H11" s="65">
        <v>0.11291477144278161</v>
      </c>
      <c r="I11" s="66">
        <v>0.52976278373001984</v>
      </c>
      <c r="J11" s="27"/>
    </row>
    <row r="12" spans="2:78" x14ac:dyDescent="0.25">
      <c r="B12" s="108" t="s">
        <v>282</v>
      </c>
      <c r="C12" s="41">
        <v>30.85</v>
      </c>
      <c r="D12" s="41">
        <v>30.202000000000002</v>
      </c>
      <c r="E12" s="41">
        <v>35.531999999999996</v>
      </c>
      <c r="F12" s="41">
        <v>32.104999999999997</v>
      </c>
      <c r="G12" s="41">
        <v>12.824</v>
      </c>
      <c r="H12" s="44">
        <v>2.1455532746175843E-2</v>
      </c>
      <c r="I12" s="45">
        <v>1.4056456643792892</v>
      </c>
      <c r="J12" s="27"/>
    </row>
    <row r="13" spans="2:78" ht="15.75" thickBot="1" x14ac:dyDescent="0.3">
      <c r="B13" s="78" t="s">
        <v>41</v>
      </c>
      <c r="C13" s="59">
        <v>3107.6419999999998</v>
      </c>
      <c r="D13" s="59">
        <v>2794.8269999999998</v>
      </c>
      <c r="E13" s="59">
        <v>2799.03</v>
      </c>
      <c r="F13" s="59">
        <v>2395.828</v>
      </c>
      <c r="G13" s="59">
        <v>2024.1110000000001</v>
      </c>
      <c r="H13" s="60">
        <v>0.11192642693089772</v>
      </c>
      <c r="I13" s="61">
        <v>0.53531204563386092</v>
      </c>
      <c r="J13" s="27"/>
    </row>
    <row r="14" spans="2:78" ht="15.75" thickBot="1" x14ac:dyDescent="0.3">
      <c r="B14" s="75"/>
      <c r="C14" s="27"/>
      <c r="D14" s="27"/>
      <c r="E14" s="27"/>
      <c r="F14" s="27"/>
      <c r="G14" s="27"/>
      <c r="H14" s="27"/>
      <c r="I14" s="27"/>
      <c r="J14" s="27"/>
    </row>
    <row r="15" spans="2:78" ht="15" customHeight="1" thickBot="1" x14ac:dyDescent="0.3">
      <c r="B15" s="71" t="s">
        <v>33</v>
      </c>
      <c r="C15" s="130"/>
      <c r="D15" s="130"/>
      <c r="E15" s="130"/>
      <c r="F15" s="130"/>
      <c r="G15" s="130"/>
      <c r="H15" s="354" t="s">
        <v>1</v>
      </c>
      <c r="I15" s="355"/>
      <c r="J15" s="27"/>
    </row>
    <row r="16" spans="2:78" x14ac:dyDescent="0.25">
      <c r="B16" s="30" t="s">
        <v>4</v>
      </c>
      <c r="C16" s="2" t="s">
        <v>368</v>
      </c>
      <c r="D16" s="240" t="s">
        <v>341</v>
      </c>
      <c r="E16" s="240" t="s">
        <v>319</v>
      </c>
      <c r="F16" s="240" t="s">
        <v>301</v>
      </c>
      <c r="G16" s="240" t="s">
        <v>0</v>
      </c>
      <c r="H16" s="240" t="s">
        <v>2</v>
      </c>
      <c r="I16" s="14" t="s">
        <v>3</v>
      </c>
      <c r="J16" s="27"/>
    </row>
    <row r="17" spans="2:78" ht="5.25" customHeight="1" x14ac:dyDescent="0.25">
      <c r="B17" s="101"/>
      <c r="C17" s="89"/>
      <c r="D17" s="89"/>
      <c r="E17" s="89"/>
      <c r="F17" s="89"/>
      <c r="G17" s="89"/>
      <c r="H17" s="89"/>
      <c r="I17" s="90"/>
      <c r="J17" s="67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91"/>
      <c r="AD17" s="91"/>
      <c r="AE17" s="92"/>
      <c r="AF17" s="93"/>
      <c r="AG17" s="93"/>
      <c r="AH17" s="84"/>
      <c r="AI17" s="84"/>
      <c r="AJ17" s="84"/>
      <c r="AK17" s="84"/>
      <c r="AL17" s="84"/>
      <c r="AM17" s="84"/>
      <c r="AN17" s="84"/>
      <c r="AO17" s="84"/>
      <c r="AP17" s="92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92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</row>
    <row r="18" spans="2:78" x14ac:dyDescent="0.25">
      <c r="B18" s="73" t="s">
        <v>34</v>
      </c>
      <c r="C18" s="41">
        <v>199.31100000000001</v>
      </c>
      <c r="D18" s="41">
        <v>73.587000000000003</v>
      </c>
      <c r="E18" s="41">
        <v>170.52099999999999</v>
      </c>
      <c r="F18" s="41">
        <v>129.58600000000001</v>
      </c>
      <c r="G18" s="41">
        <v>31.231999999999857</v>
      </c>
      <c r="H18" s="44">
        <v>1.7085082963023361</v>
      </c>
      <c r="I18" s="45">
        <v>5.3816278176229799</v>
      </c>
      <c r="J18" s="27"/>
    </row>
    <row r="19" spans="2:78" x14ac:dyDescent="0.25">
      <c r="B19" s="73" t="s">
        <v>35</v>
      </c>
      <c r="C19" s="41">
        <v>151.30799999999999</v>
      </c>
      <c r="D19" s="41">
        <v>104.664</v>
      </c>
      <c r="E19" s="41">
        <v>139.03100000000001</v>
      </c>
      <c r="F19" s="41">
        <v>109.461</v>
      </c>
      <c r="G19" s="41">
        <v>28.790999999999958</v>
      </c>
      <c r="H19" s="44">
        <v>0.44565466636092621</v>
      </c>
      <c r="I19" s="45">
        <v>4.2553923100969131</v>
      </c>
      <c r="J19" s="27"/>
    </row>
    <row r="20" spans="2:78" x14ac:dyDescent="0.25">
      <c r="B20" s="73" t="s">
        <v>36</v>
      </c>
      <c r="C20" s="41">
        <v>55.022175195652963</v>
      </c>
      <c r="D20" s="41">
        <v>19.695633624347028</v>
      </c>
      <c r="E20" s="41">
        <v>42.691634328144396</v>
      </c>
      <c r="F20" s="41">
        <v>38.971404970019549</v>
      </c>
      <c r="G20" s="41">
        <v>57.850102829999564</v>
      </c>
      <c r="H20" s="44">
        <v>1.7936230052348527</v>
      </c>
      <c r="I20" s="45">
        <v>-4.8883709725751956E-2</v>
      </c>
      <c r="J20" s="27"/>
    </row>
    <row r="21" spans="2:78" x14ac:dyDescent="0.25">
      <c r="B21" s="73" t="s">
        <v>37</v>
      </c>
      <c r="C21" s="41">
        <v>27.265000000000001</v>
      </c>
      <c r="D21" s="41">
        <v>55.002000000000002</v>
      </c>
      <c r="E21" s="41">
        <v>49.533999999999999</v>
      </c>
      <c r="F21" s="41">
        <v>10.114000000000001</v>
      </c>
      <c r="G21" s="41">
        <v>-26.058</v>
      </c>
      <c r="H21" s="44">
        <v>-0.504290753063525</v>
      </c>
      <c r="I21" s="45">
        <v>-2.0463197482538953</v>
      </c>
      <c r="J21" s="27"/>
    </row>
    <row r="22" spans="2:78" x14ac:dyDescent="0.25">
      <c r="B22" s="73" t="s">
        <v>38</v>
      </c>
      <c r="C22" s="41">
        <v>50.115000000000002</v>
      </c>
      <c r="D22" s="41">
        <v>47.686</v>
      </c>
      <c r="E22" s="41">
        <v>61.131999999999998</v>
      </c>
      <c r="F22" s="41">
        <v>78.414000000000001</v>
      </c>
      <c r="G22" s="41">
        <v>65.865000000000023</v>
      </c>
      <c r="H22" s="44">
        <v>5.0937382040850521E-2</v>
      </c>
      <c r="I22" s="45">
        <v>-0.239125483944432</v>
      </c>
      <c r="J22" s="27"/>
    </row>
    <row r="23" spans="2:78" x14ac:dyDescent="0.25">
      <c r="B23" s="73" t="s">
        <v>39</v>
      </c>
      <c r="C23" s="41">
        <v>49.899000000000001</v>
      </c>
      <c r="D23" s="41">
        <v>44.186</v>
      </c>
      <c r="E23" s="41">
        <v>42.994</v>
      </c>
      <c r="F23" s="41">
        <v>42.582000000000001</v>
      </c>
      <c r="G23" s="41">
        <v>21.596999999999987</v>
      </c>
      <c r="H23" s="44">
        <v>0.129294346625628</v>
      </c>
      <c r="I23" s="45">
        <v>1.3104597860814016</v>
      </c>
      <c r="J23" s="27"/>
    </row>
    <row r="24" spans="2:78" x14ac:dyDescent="0.25">
      <c r="B24" s="153" t="s">
        <v>40</v>
      </c>
      <c r="C24" s="64">
        <v>532.92017519565297</v>
      </c>
      <c r="D24" s="64">
        <v>344.82063362434701</v>
      </c>
      <c r="E24" s="64">
        <v>505.90363432814445</v>
      </c>
      <c r="F24" s="64">
        <v>409.12840497001952</v>
      </c>
      <c r="G24" s="64">
        <v>179.27710282999962</v>
      </c>
      <c r="H24" s="65">
        <v>0.54549966918808157</v>
      </c>
      <c r="I24" s="66">
        <v>1.9726059088594101</v>
      </c>
      <c r="J24" s="27"/>
    </row>
    <row r="25" spans="2:78" x14ac:dyDescent="0.25">
      <c r="B25" s="73" t="s">
        <v>282</v>
      </c>
      <c r="C25" s="41">
        <v>46.787999999999997</v>
      </c>
      <c r="D25" s="41">
        <v>36.331000000000003</v>
      </c>
      <c r="E25" s="41">
        <v>26.358000000000001</v>
      </c>
      <c r="F25" s="41">
        <v>27.318000000000001</v>
      </c>
      <c r="G25" s="41">
        <v>-11.353999999999999</v>
      </c>
      <c r="H25" s="44">
        <v>0.28782582367674969</v>
      </c>
      <c r="I25" s="45">
        <v>-5.1208384710234283</v>
      </c>
      <c r="J25" s="27"/>
    </row>
    <row r="26" spans="2:78" ht="15.75" thickBot="1" x14ac:dyDescent="0.3">
      <c r="B26" s="74" t="s">
        <v>41</v>
      </c>
      <c r="C26" s="59">
        <v>579.70817519565298</v>
      </c>
      <c r="D26" s="59">
        <v>381.15163362434703</v>
      </c>
      <c r="E26" s="59">
        <v>532.2616343281444</v>
      </c>
      <c r="F26" s="59">
        <v>436.4464049700195</v>
      </c>
      <c r="G26" s="59">
        <v>167.92310282999961</v>
      </c>
      <c r="H26" s="60">
        <v>0.52093845088172452</v>
      </c>
      <c r="I26" s="61">
        <v>2.4522240562844555</v>
      </c>
      <c r="J26" s="27"/>
    </row>
  </sheetData>
  <mergeCells count="2">
    <mergeCell ref="H2:I2"/>
    <mergeCell ref="H15:I1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1"/>
  <sheetViews>
    <sheetView showGridLines="0" zoomScaleNormal="100" workbookViewId="0">
      <selection activeCell="C13" sqref="C13"/>
    </sheetView>
  </sheetViews>
  <sheetFormatPr baseColWidth="10" defaultRowHeight="10.5" x14ac:dyDescent="0.25"/>
  <cols>
    <col min="1" max="1" width="4.85546875" style="27" customWidth="1"/>
    <col min="2" max="2" width="29.28515625" style="75" bestFit="1" customWidth="1"/>
    <col min="3" max="5" width="10.28515625" style="27" bestFit="1" customWidth="1"/>
    <col min="6" max="7" width="9.28515625" style="27" bestFit="1" customWidth="1"/>
    <col min="8" max="9" width="8" style="27" bestFit="1" customWidth="1"/>
    <col min="10" max="10" width="39.85546875" style="75" bestFit="1" customWidth="1"/>
    <col min="11" max="12" width="9" style="27" bestFit="1" customWidth="1"/>
    <col min="13" max="13" width="11" style="27" bestFit="1" customWidth="1"/>
    <col min="14" max="16384" width="11.42578125" style="27"/>
  </cols>
  <sheetData>
    <row r="4" spans="2:10" ht="11.25" thickBot="1" x14ac:dyDescent="0.3"/>
    <row r="5" spans="2:10" ht="12" customHeight="1" thickBot="1" x14ac:dyDescent="0.3">
      <c r="B5" s="71" t="s">
        <v>238</v>
      </c>
      <c r="C5" s="37"/>
      <c r="D5" s="37"/>
      <c r="E5" s="37"/>
      <c r="F5" s="37"/>
      <c r="G5" s="37"/>
      <c r="H5" s="354" t="s">
        <v>1</v>
      </c>
      <c r="I5" s="355"/>
    </row>
    <row r="6" spans="2:10" ht="11.25" x14ac:dyDescent="0.25">
      <c r="B6" s="30" t="s">
        <v>4</v>
      </c>
      <c r="C6" s="2" t="s">
        <v>368</v>
      </c>
      <c r="D6" s="2" t="s">
        <v>341</v>
      </c>
      <c r="E6" s="2" t="s">
        <v>319</v>
      </c>
      <c r="F6" s="2" t="s">
        <v>301</v>
      </c>
      <c r="G6" s="2" t="s">
        <v>0</v>
      </c>
      <c r="H6" s="2" t="s">
        <v>2</v>
      </c>
      <c r="I6" s="3" t="s">
        <v>3</v>
      </c>
    </row>
    <row r="7" spans="2:10" x14ac:dyDescent="0.25">
      <c r="B7" s="101"/>
      <c r="C7" s="89"/>
      <c r="D7" s="89"/>
      <c r="E7" s="89"/>
      <c r="F7" s="89"/>
      <c r="G7" s="89"/>
      <c r="H7" s="89"/>
      <c r="I7" s="90"/>
    </row>
    <row r="8" spans="2:10" ht="12.75" customHeight="1" x14ac:dyDescent="0.25">
      <c r="B8" s="139" t="s">
        <v>220</v>
      </c>
      <c r="C8" s="46"/>
      <c r="D8" s="46"/>
      <c r="E8" s="46"/>
      <c r="F8" s="46"/>
      <c r="G8" s="46"/>
      <c r="H8" s="46"/>
      <c r="I8" s="47"/>
    </row>
    <row r="9" spans="2:10" ht="12.75" customHeight="1" x14ac:dyDescent="0.25">
      <c r="B9" s="140" t="s">
        <v>150</v>
      </c>
      <c r="C9" s="137">
        <v>1311.67</v>
      </c>
      <c r="D9" s="137">
        <v>1170.01</v>
      </c>
      <c r="E9" s="137">
        <v>1243.7550000000001</v>
      </c>
      <c r="F9" s="137">
        <v>975.89</v>
      </c>
      <c r="G9" s="137">
        <v>875.80200000000002</v>
      </c>
      <c r="H9" s="138">
        <v>0.1210758882402716</v>
      </c>
      <c r="I9" s="144">
        <v>0.49767869906668416</v>
      </c>
    </row>
    <row r="10" spans="2:10" ht="12.75" customHeight="1" x14ac:dyDescent="0.25">
      <c r="B10" s="140" t="s">
        <v>151</v>
      </c>
      <c r="C10" s="137">
        <v>409.39600000000002</v>
      </c>
      <c r="D10" s="137">
        <v>366.892</v>
      </c>
      <c r="E10" s="137">
        <v>365.04700000000003</v>
      </c>
      <c r="F10" s="137">
        <v>351.06099999999998</v>
      </c>
      <c r="G10" s="137">
        <v>296.096</v>
      </c>
      <c r="H10" s="138">
        <v>0.11584880564307753</v>
      </c>
      <c r="I10" s="144">
        <v>0.38264616881011571</v>
      </c>
    </row>
    <row r="11" spans="2:10" ht="12.75" customHeight="1" x14ac:dyDescent="0.25">
      <c r="B11" s="140" t="s">
        <v>152</v>
      </c>
      <c r="C11" s="137">
        <v>1721.066</v>
      </c>
      <c r="D11" s="137">
        <v>1536.902</v>
      </c>
      <c r="E11" s="137">
        <v>1608.8019999999999</v>
      </c>
      <c r="F11" s="137">
        <v>1326.951</v>
      </c>
      <c r="G11" s="137">
        <v>1171.8979999999999</v>
      </c>
      <c r="H11" s="138">
        <v>0.11982806971426929</v>
      </c>
      <c r="I11" s="144">
        <v>0.46861416266603428</v>
      </c>
      <c r="J11" s="250"/>
    </row>
    <row r="12" spans="2:10" ht="12.75" customHeight="1" x14ac:dyDescent="0.25">
      <c r="B12" s="140" t="s">
        <v>153</v>
      </c>
      <c r="C12" s="137">
        <v>-173.37200000000001</v>
      </c>
      <c r="D12" s="137">
        <v>-163.05099999999999</v>
      </c>
      <c r="E12" s="137">
        <v>-146.71100000000001</v>
      </c>
      <c r="F12" s="137">
        <v>-116.616</v>
      </c>
      <c r="G12" s="137">
        <v>-162.48099999999999</v>
      </c>
      <c r="H12" s="138">
        <v>6.329921312963438E-2</v>
      </c>
      <c r="I12" s="144">
        <v>6.7029375742394537E-2</v>
      </c>
      <c r="J12" s="251"/>
    </row>
    <row r="13" spans="2:10" ht="12.75" customHeight="1" x14ac:dyDescent="0.25">
      <c r="B13" s="140" t="s">
        <v>11</v>
      </c>
      <c r="C13" s="137">
        <v>199.31100000000001</v>
      </c>
      <c r="D13" s="137">
        <v>73.587000000000003</v>
      </c>
      <c r="E13" s="137">
        <v>170.52099999999999</v>
      </c>
      <c r="F13" s="137">
        <v>129.58600000000001</v>
      </c>
      <c r="G13" s="137">
        <v>31.231999999999857</v>
      </c>
      <c r="H13" s="138">
        <v>1.7085082963023361</v>
      </c>
      <c r="I13" s="144">
        <v>5.3816278176229799</v>
      </c>
    </row>
    <row r="14" spans="2:10" ht="12.75" customHeight="1" x14ac:dyDescent="0.25">
      <c r="B14" s="139" t="s">
        <v>241</v>
      </c>
      <c r="C14" s="94"/>
      <c r="D14" s="94"/>
      <c r="E14" s="94"/>
      <c r="F14" s="137"/>
      <c r="G14" s="137"/>
      <c r="H14" s="138"/>
      <c r="I14" s="144"/>
    </row>
    <row r="15" spans="2:10" ht="12.75" customHeight="1" x14ac:dyDescent="0.25">
      <c r="B15" s="140" t="s">
        <v>154</v>
      </c>
      <c r="C15" s="94">
        <v>16126.221</v>
      </c>
      <c r="D15" s="94">
        <v>15222.200999999999</v>
      </c>
      <c r="E15" s="94">
        <v>13869.169</v>
      </c>
      <c r="F15" s="137">
        <v>12750.929</v>
      </c>
      <c r="G15" s="137">
        <v>11500.574000000001</v>
      </c>
      <c r="H15" s="138">
        <v>5.9388257979250181E-2</v>
      </c>
      <c r="I15" s="144">
        <v>0.40221009838291533</v>
      </c>
    </row>
    <row r="16" spans="2:10" ht="12.75" customHeight="1" x14ac:dyDescent="0.25">
      <c r="B16" s="80" t="s">
        <v>155</v>
      </c>
      <c r="C16" s="137">
        <v>332.435</v>
      </c>
      <c r="D16" s="137">
        <v>278.41699999999997</v>
      </c>
      <c r="E16" s="94">
        <v>266.30500000000001</v>
      </c>
      <c r="F16" s="137">
        <v>252.79900000000001</v>
      </c>
      <c r="G16" s="137">
        <v>247.56800000000001</v>
      </c>
      <c r="H16" s="138">
        <v>0.19401832503044014</v>
      </c>
      <c r="I16" s="144">
        <v>0.34280278549731791</v>
      </c>
    </row>
    <row r="17" spans="2:9" ht="12.75" customHeight="1" x14ac:dyDescent="0.25">
      <c r="B17" s="80" t="s">
        <v>275</v>
      </c>
      <c r="C17" s="137">
        <v>846.2958764599997</v>
      </c>
      <c r="D17" s="137">
        <v>532.56600958000001</v>
      </c>
      <c r="E17" s="137">
        <v>819.2425519100002</v>
      </c>
      <c r="F17" s="137">
        <v>845.32178704000012</v>
      </c>
      <c r="G17" s="137">
        <v>1343.4264773199998</v>
      </c>
      <c r="H17" s="138">
        <v>0.58909104455881045</v>
      </c>
      <c r="I17" s="144">
        <v>-0.37004674930311443</v>
      </c>
    </row>
    <row r="18" spans="2:9" ht="12.75" customHeight="1" x14ac:dyDescent="0.25">
      <c r="B18" s="80" t="s">
        <v>276</v>
      </c>
      <c r="C18" s="137">
        <v>17304.95187646</v>
      </c>
      <c r="D18" s="137">
        <v>16033.184009579998</v>
      </c>
      <c r="E18" s="137">
        <v>14954.71655191</v>
      </c>
      <c r="F18" s="137">
        <v>13849.049787040001</v>
      </c>
      <c r="G18" s="137">
        <v>13091.568477319999</v>
      </c>
      <c r="H18" s="138">
        <v>7.932097992015219E-2</v>
      </c>
      <c r="I18" s="144">
        <v>0.32183946533521324</v>
      </c>
    </row>
    <row r="19" spans="2:9" ht="12.75" customHeight="1" thickBot="1" x14ac:dyDescent="0.3">
      <c r="B19" s="141" t="s">
        <v>115</v>
      </c>
      <c r="C19" s="265">
        <v>29632.642</v>
      </c>
      <c r="D19" s="265">
        <v>26185.832999999999</v>
      </c>
      <c r="E19" s="265">
        <v>26039.185000000001</v>
      </c>
      <c r="F19" s="134">
        <v>20514.008999999998</v>
      </c>
      <c r="G19" s="134">
        <v>19541.137999999999</v>
      </c>
      <c r="H19" s="135">
        <v>0.13162877041184839</v>
      </c>
      <c r="I19" s="136">
        <v>0.51642355731790035</v>
      </c>
    </row>
    <row r="20" spans="2:9" x14ac:dyDescent="0.25">
      <c r="B20" s="142"/>
      <c r="C20" s="137"/>
      <c r="D20" s="137"/>
      <c r="E20" s="137"/>
      <c r="F20" s="137"/>
      <c r="G20" s="137"/>
      <c r="H20" s="138"/>
      <c r="I20" s="138"/>
    </row>
    <row r="21" spans="2:9" x14ac:dyDescent="0.25">
      <c r="B21" s="142"/>
      <c r="C21" s="137"/>
      <c r="D21" s="137"/>
      <c r="E21" s="137"/>
      <c r="F21" s="137"/>
      <c r="G21" s="137"/>
      <c r="H21" s="138"/>
      <c r="I21" s="138"/>
    </row>
    <row r="22" spans="2:9" x14ac:dyDescent="0.25">
      <c r="B22" s="142"/>
      <c r="C22" s="137"/>
      <c r="D22" s="137"/>
      <c r="E22" s="137"/>
      <c r="F22" s="137"/>
      <c r="G22" s="137"/>
      <c r="H22" s="138"/>
      <c r="I22" s="138"/>
    </row>
    <row r="23" spans="2:9" x14ac:dyDescent="0.25">
      <c r="B23" s="142"/>
      <c r="C23" s="137"/>
      <c r="D23" s="137"/>
      <c r="E23" s="137"/>
      <c r="F23" s="137"/>
      <c r="G23" s="137"/>
      <c r="H23" s="138"/>
      <c r="I23" s="138"/>
    </row>
    <row r="24" spans="2:9" x14ac:dyDescent="0.25">
      <c r="B24" s="142"/>
      <c r="C24" s="137"/>
      <c r="D24" s="137"/>
      <c r="E24" s="137"/>
      <c r="F24" s="137"/>
      <c r="G24" s="137"/>
      <c r="H24" s="138"/>
      <c r="I24" s="75"/>
    </row>
    <row r="25" spans="2:9" x14ac:dyDescent="0.25">
      <c r="B25" s="142"/>
      <c r="C25" s="137"/>
      <c r="D25" s="137"/>
      <c r="E25" s="137"/>
      <c r="F25" s="137"/>
      <c r="G25" s="137"/>
      <c r="H25" s="138"/>
      <c r="I25" s="75"/>
    </row>
    <row r="26" spans="2:9" x14ac:dyDescent="0.25">
      <c r="B26" s="142"/>
      <c r="C26" s="219"/>
      <c r="D26" s="219"/>
      <c r="E26" s="137"/>
      <c r="F26" s="137"/>
      <c r="G26" s="137"/>
      <c r="H26" s="138"/>
      <c r="I26" s="75"/>
    </row>
    <row r="27" spans="2:9" x14ac:dyDescent="0.25">
      <c r="B27" s="142"/>
      <c r="C27" s="137"/>
      <c r="D27" s="137"/>
      <c r="E27" s="137"/>
      <c r="F27" s="137"/>
      <c r="G27" s="137"/>
      <c r="H27" s="138"/>
      <c r="I27" s="75"/>
    </row>
    <row r="28" spans="2:9" x14ac:dyDescent="0.25">
      <c r="B28" s="142"/>
      <c r="C28" s="137"/>
      <c r="D28" s="137"/>
      <c r="E28" s="137"/>
      <c r="F28" s="137"/>
      <c r="G28" s="137"/>
      <c r="H28" s="138"/>
      <c r="I28" s="75"/>
    </row>
    <row r="29" spans="2:9" x14ac:dyDescent="0.25">
      <c r="B29" s="142"/>
      <c r="C29" s="137"/>
      <c r="D29" s="137"/>
      <c r="E29" s="137"/>
      <c r="F29" s="137"/>
      <c r="G29" s="137"/>
      <c r="H29" s="138"/>
      <c r="I29" s="75"/>
    </row>
    <row r="30" spans="2:9" x14ac:dyDescent="0.25">
      <c r="B30" s="142"/>
      <c r="C30" s="137"/>
      <c r="D30" s="137"/>
      <c r="E30" s="137"/>
      <c r="F30" s="137"/>
      <c r="G30" s="137"/>
      <c r="H30" s="138"/>
      <c r="I30" s="75"/>
    </row>
    <row r="31" spans="2:9" x14ac:dyDescent="0.25">
      <c r="B31" s="142"/>
      <c r="C31" s="137"/>
      <c r="D31" s="137"/>
      <c r="E31" s="137"/>
      <c r="F31" s="137"/>
      <c r="G31" s="137"/>
      <c r="H31" s="138"/>
      <c r="I31" s="138"/>
    </row>
  </sheetData>
  <mergeCells count="1">
    <mergeCell ref="H5:I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showGridLines="0" workbookViewId="0">
      <selection activeCell="C7" sqref="C7:I17"/>
    </sheetView>
  </sheetViews>
  <sheetFormatPr baseColWidth="10" defaultRowHeight="10.5" x14ac:dyDescent="0.25"/>
  <cols>
    <col min="1" max="1" width="4.85546875" style="114" customWidth="1"/>
    <col min="2" max="2" width="32" style="114" bestFit="1" customWidth="1"/>
    <col min="3" max="6" width="10.28515625" style="27" bestFit="1" customWidth="1"/>
    <col min="7" max="7" width="9.28515625" style="27" bestFit="1" customWidth="1"/>
    <col min="8" max="8" width="8" style="27" bestFit="1" customWidth="1"/>
    <col min="9" max="9" width="8.28515625" style="27" bestFit="1" customWidth="1"/>
    <col min="10" max="10" width="39.85546875" style="114" bestFit="1" customWidth="1"/>
    <col min="11" max="11" width="8.28515625" style="27" bestFit="1" customWidth="1"/>
    <col min="12" max="12" width="7.42578125" style="27" bestFit="1" customWidth="1"/>
    <col min="13" max="13" width="11" style="27" bestFit="1" customWidth="1"/>
    <col min="14" max="16384" width="11.42578125" style="114"/>
  </cols>
  <sheetData>
    <row r="2" spans="2:10" ht="11.25" thickBot="1" x14ac:dyDescent="0.3"/>
    <row r="3" spans="2:10" ht="15" customHeight="1" x14ac:dyDescent="0.25">
      <c r="B3" s="6" t="s">
        <v>274</v>
      </c>
      <c r="C3" s="37"/>
      <c r="D3" s="37"/>
      <c r="E3" s="37"/>
      <c r="F3" s="37"/>
      <c r="G3" s="37"/>
      <c r="H3" s="366" t="s">
        <v>1</v>
      </c>
      <c r="I3" s="367"/>
    </row>
    <row r="4" spans="2:10" ht="15" customHeight="1" x14ac:dyDescent="0.25">
      <c r="B4" s="7" t="s">
        <v>4</v>
      </c>
      <c r="C4" s="2" t="s">
        <v>368</v>
      </c>
      <c r="D4" s="2" t="s">
        <v>341</v>
      </c>
      <c r="E4" s="2" t="s">
        <v>319</v>
      </c>
      <c r="F4" s="2" t="s">
        <v>301</v>
      </c>
      <c r="G4" s="2" t="s">
        <v>0</v>
      </c>
      <c r="H4" s="2" t="s">
        <v>2</v>
      </c>
      <c r="I4" s="3" t="s">
        <v>3</v>
      </c>
    </row>
    <row r="5" spans="2:10" ht="6" customHeight="1" x14ac:dyDescent="0.25">
      <c r="B5" s="23"/>
      <c r="C5" s="89"/>
      <c r="D5" s="89"/>
      <c r="E5" s="89"/>
      <c r="F5" s="89"/>
      <c r="G5" s="89"/>
      <c r="H5" s="89"/>
      <c r="I5" s="90"/>
    </row>
    <row r="6" spans="2:10" ht="15" customHeight="1" x14ac:dyDescent="0.25">
      <c r="B6" s="11" t="s">
        <v>220</v>
      </c>
      <c r="C6" s="46"/>
      <c r="D6" s="46"/>
      <c r="E6" s="46"/>
      <c r="F6" s="46"/>
      <c r="G6" s="46"/>
      <c r="H6" s="46"/>
      <c r="I6" s="47"/>
    </row>
    <row r="7" spans="2:10" ht="15" customHeight="1" x14ac:dyDescent="0.25">
      <c r="B7" s="5" t="s">
        <v>150</v>
      </c>
      <c r="C7" s="137">
        <v>251.59200000000001</v>
      </c>
      <c r="D7" s="137">
        <v>253.43</v>
      </c>
      <c r="E7" s="137">
        <v>214.16200000000001</v>
      </c>
      <c r="F7" s="137">
        <v>176.517</v>
      </c>
      <c r="G7" s="137">
        <v>110.18399999999997</v>
      </c>
      <c r="H7" s="138">
        <v>-7.2524957581975302E-3</v>
      </c>
      <c r="I7" s="144">
        <v>1.2833805271182754</v>
      </c>
    </row>
    <row r="8" spans="2:10" ht="15" customHeight="1" x14ac:dyDescent="0.25">
      <c r="B8" s="5" t="s">
        <v>151</v>
      </c>
      <c r="C8" s="137">
        <v>167.286</v>
      </c>
      <c r="D8" s="137">
        <v>137.239</v>
      </c>
      <c r="E8" s="137">
        <v>139.74199999999999</v>
      </c>
      <c r="F8" s="137">
        <v>130.923</v>
      </c>
      <c r="G8" s="137">
        <v>129.59399999999999</v>
      </c>
      <c r="H8" s="138">
        <v>0.21893922281567191</v>
      </c>
      <c r="I8" s="144">
        <v>0.29084679846289196</v>
      </c>
    </row>
    <row r="9" spans="2:10" ht="15" customHeight="1" x14ac:dyDescent="0.25">
      <c r="B9" s="5" t="s">
        <v>152</v>
      </c>
      <c r="C9" s="137">
        <v>418.87800000000004</v>
      </c>
      <c r="D9" s="137">
        <v>390.66899999999998</v>
      </c>
      <c r="E9" s="137">
        <v>353.904</v>
      </c>
      <c r="F9" s="137">
        <v>307.44</v>
      </c>
      <c r="G9" s="137">
        <v>239.77799999999996</v>
      </c>
      <c r="H9" s="138">
        <v>7.2206906614039168E-2</v>
      </c>
      <c r="I9" s="144">
        <v>0.74694092035132553</v>
      </c>
    </row>
    <row r="10" spans="2:10" ht="15" customHeight="1" x14ac:dyDescent="0.25">
      <c r="B10" s="5" t="s">
        <v>153</v>
      </c>
      <c r="C10" s="137">
        <v>-23.053999999999998</v>
      </c>
      <c r="D10" s="137">
        <v>-9.8219999999999992</v>
      </c>
      <c r="E10" s="137">
        <v>-56.140999999999998</v>
      </c>
      <c r="F10" s="137">
        <v>-29.802</v>
      </c>
      <c r="G10" s="137">
        <v>-56.597000000000001</v>
      </c>
      <c r="H10" s="138">
        <v>1.3471798004479738</v>
      </c>
      <c r="I10" s="144">
        <v>-0.59266392211601326</v>
      </c>
      <c r="J10" s="225"/>
    </row>
    <row r="11" spans="2:10" ht="15" customHeight="1" x14ac:dyDescent="0.25">
      <c r="B11" s="5" t="s">
        <v>11</v>
      </c>
      <c r="C11" s="137">
        <v>151.30799999999999</v>
      </c>
      <c r="D11" s="137">
        <v>104.664</v>
      </c>
      <c r="E11" s="137">
        <v>139.03100000000001</v>
      </c>
      <c r="F11" s="137">
        <v>109.461</v>
      </c>
      <c r="G11" s="137">
        <v>28.790999999999958</v>
      </c>
      <c r="H11" s="138">
        <v>0.44565466636092621</v>
      </c>
      <c r="I11" s="144">
        <v>4.2553923100969131</v>
      </c>
      <c r="J11" s="225"/>
    </row>
    <row r="12" spans="2:10" ht="15" customHeight="1" x14ac:dyDescent="0.25">
      <c r="B12" s="11" t="s">
        <v>241</v>
      </c>
      <c r="C12" s="137"/>
      <c r="D12" s="137"/>
      <c r="E12" s="137"/>
      <c r="F12" s="137"/>
      <c r="G12" s="137"/>
      <c r="H12" s="138"/>
      <c r="I12" s="144"/>
    </row>
    <row r="13" spans="2:10" ht="15" customHeight="1" x14ac:dyDescent="0.25">
      <c r="B13" s="5" t="s">
        <v>154</v>
      </c>
      <c r="C13" s="94">
        <v>18918.73</v>
      </c>
      <c r="D13" s="94">
        <v>17237.316650000001</v>
      </c>
      <c r="E13" s="94">
        <v>16958.276999999998</v>
      </c>
      <c r="F13" s="137">
        <v>12915.602000000001</v>
      </c>
      <c r="G13" s="137">
        <v>10273.433000000001</v>
      </c>
      <c r="H13" s="138">
        <v>9.7544959238188511E-2</v>
      </c>
      <c r="I13" s="144">
        <v>0.84151977240713971</v>
      </c>
    </row>
    <row r="14" spans="2:10" ht="15" customHeight="1" x14ac:dyDescent="0.25">
      <c r="B14" s="4" t="s">
        <v>155</v>
      </c>
      <c r="C14" s="94">
        <v>1544.8030000000001</v>
      </c>
      <c r="D14" s="94">
        <v>1415.2560000000001</v>
      </c>
      <c r="E14" s="94">
        <v>1261.942</v>
      </c>
      <c r="F14" s="137">
        <v>1133.232</v>
      </c>
      <c r="G14" s="137">
        <v>1141.3710000000001</v>
      </c>
      <c r="H14" s="138">
        <v>9.1536089583792668E-2</v>
      </c>
      <c r="I14" s="144">
        <v>0.3534626339726521</v>
      </c>
    </row>
    <row r="15" spans="2:10" ht="15" customHeight="1" x14ac:dyDescent="0.25">
      <c r="B15" s="80" t="s">
        <v>275</v>
      </c>
      <c r="C15" s="137">
        <v>0</v>
      </c>
      <c r="D15" s="137">
        <v>0</v>
      </c>
      <c r="E15" s="137">
        <v>46.425157330000005</v>
      </c>
      <c r="F15" s="137">
        <v>56.342471760000002</v>
      </c>
      <c r="G15" s="137">
        <v>68.63775797000001</v>
      </c>
      <c r="H15" s="409" t="s">
        <v>367</v>
      </c>
      <c r="I15" s="144" t="s">
        <v>367</v>
      </c>
    </row>
    <row r="16" spans="2:10" ht="15" customHeight="1" x14ac:dyDescent="0.25">
      <c r="B16" s="80" t="s">
        <v>276</v>
      </c>
      <c r="C16" s="137">
        <v>20463.532999999999</v>
      </c>
      <c r="D16" s="137">
        <v>18652.572650000002</v>
      </c>
      <c r="E16" s="137">
        <v>18266.644157329996</v>
      </c>
      <c r="F16" s="137">
        <v>14105.17647176</v>
      </c>
      <c r="G16" s="137">
        <v>11483.44175797</v>
      </c>
      <c r="H16" s="138">
        <v>9.7089038814171191E-2</v>
      </c>
      <c r="I16" s="144">
        <v>0.78200346475371219</v>
      </c>
    </row>
    <row r="17" spans="2:11" ht="15" customHeight="1" thickBot="1" x14ac:dyDescent="0.3">
      <c r="B17" s="24" t="s">
        <v>115</v>
      </c>
      <c r="C17" s="265">
        <v>2951.8380000000002</v>
      </c>
      <c r="D17" s="265">
        <v>2871.9459999999999</v>
      </c>
      <c r="E17" s="265">
        <v>2944.13</v>
      </c>
      <c r="F17" s="134">
        <v>2478.239</v>
      </c>
      <c r="G17" s="134">
        <v>2319.39</v>
      </c>
      <c r="H17" s="135">
        <v>2.7818071788257903E-2</v>
      </c>
      <c r="I17" s="136">
        <v>0.27267859221605706</v>
      </c>
      <c r="J17" s="225"/>
      <c r="K17" s="147"/>
    </row>
    <row r="18" spans="2:11" x14ac:dyDescent="0.25">
      <c r="K18" s="145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showGridLines="0" workbookViewId="0">
      <selection activeCell="C6" sqref="C6:I12"/>
    </sheetView>
  </sheetViews>
  <sheetFormatPr baseColWidth="10" defaultRowHeight="15" x14ac:dyDescent="0.25"/>
  <cols>
    <col min="1" max="1" width="4.85546875" style="146" customWidth="1"/>
    <col min="2" max="2" width="32" style="146" bestFit="1" customWidth="1"/>
    <col min="3" max="3" width="9" style="300" bestFit="1" customWidth="1"/>
    <col min="4" max="4" width="9" style="256" bestFit="1" customWidth="1"/>
    <col min="5" max="5" width="8.28515625" style="215" bestFit="1" customWidth="1"/>
    <col min="6" max="7" width="9" style="12" bestFit="1" customWidth="1"/>
    <col min="8" max="9" width="8" style="12" bestFit="1" customWidth="1"/>
    <col min="10" max="10" width="11.42578125" style="146"/>
    <col min="11" max="11" width="39.7109375" style="146" bestFit="1" customWidth="1"/>
    <col min="12" max="13" width="7.42578125" style="12" bestFit="1" customWidth="1"/>
    <col min="14" max="14" width="11" style="12" bestFit="1" customWidth="1"/>
    <col min="15" max="16384" width="11.42578125" style="146"/>
  </cols>
  <sheetData>
    <row r="1" spans="2:14" s="114" customFormat="1" ht="11.25" thickBot="1" x14ac:dyDescent="0.3">
      <c r="C1" s="27"/>
      <c r="D1" s="27"/>
      <c r="E1" s="27"/>
      <c r="F1" s="27"/>
      <c r="G1" s="27"/>
      <c r="H1" s="27"/>
      <c r="I1" s="27"/>
      <c r="L1" s="27"/>
      <c r="M1" s="27"/>
      <c r="N1" s="27"/>
    </row>
    <row r="2" spans="2:14" s="114" customFormat="1" ht="11.25" customHeight="1" x14ac:dyDescent="0.25">
      <c r="B2" s="6" t="s">
        <v>239</v>
      </c>
      <c r="C2" s="37"/>
      <c r="D2" s="37"/>
      <c r="E2" s="37"/>
      <c r="F2" s="37"/>
      <c r="G2" s="37"/>
      <c r="H2" s="368" t="s">
        <v>1</v>
      </c>
      <c r="I2" s="369"/>
      <c r="L2" s="27"/>
      <c r="M2" s="27"/>
      <c r="N2" s="27"/>
    </row>
    <row r="3" spans="2:14" s="114" customFormat="1" ht="11.25" customHeight="1" x14ac:dyDescent="0.25">
      <c r="B3" s="7" t="s">
        <v>4</v>
      </c>
      <c r="C3" s="2" t="s">
        <v>368</v>
      </c>
      <c r="D3" s="2" t="s">
        <v>341</v>
      </c>
      <c r="E3" s="2" t="s">
        <v>319</v>
      </c>
      <c r="F3" s="2" t="s">
        <v>301</v>
      </c>
      <c r="G3" s="2" t="s">
        <v>0</v>
      </c>
      <c r="H3" s="2" t="s">
        <v>2</v>
      </c>
      <c r="I3" s="3" t="s">
        <v>3</v>
      </c>
      <c r="L3" s="27"/>
      <c r="M3" s="27"/>
      <c r="N3" s="27"/>
    </row>
    <row r="4" spans="2:14" s="114" customFormat="1" ht="6" customHeight="1" x14ac:dyDescent="0.25">
      <c r="B4" s="23"/>
      <c r="C4" s="89"/>
      <c r="D4" s="89"/>
      <c r="E4" s="89"/>
      <c r="F4" s="89"/>
      <c r="G4" s="89"/>
      <c r="H4" s="89"/>
      <c r="I4" s="90"/>
      <c r="L4" s="27"/>
      <c r="M4" s="27"/>
      <c r="N4" s="27"/>
    </row>
    <row r="5" spans="2:14" s="114" customFormat="1" ht="12" customHeight="1" x14ac:dyDescent="0.25">
      <c r="B5" s="11" t="s">
        <v>220</v>
      </c>
      <c r="C5" s="46"/>
      <c r="D5" s="46"/>
      <c r="E5" s="46"/>
      <c r="F5" s="46"/>
      <c r="G5" s="46"/>
      <c r="H5" s="46"/>
      <c r="I5" s="47"/>
      <c r="J5" s="116"/>
      <c r="K5" s="116"/>
      <c r="L5" s="67"/>
      <c r="M5" s="67"/>
      <c r="N5" s="27"/>
    </row>
    <row r="6" spans="2:14" s="114" customFormat="1" ht="18.75" customHeight="1" x14ac:dyDescent="0.25">
      <c r="B6" s="5" t="s">
        <v>150</v>
      </c>
      <c r="C6" s="188">
        <v>141.166</v>
      </c>
      <c r="D6" s="188">
        <v>106.22499999999999</v>
      </c>
      <c r="E6" s="188">
        <v>148.63200000000001</v>
      </c>
      <c r="F6" s="188">
        <v>126.967</v>
      </c>
      <c r="G6" s="188">
        <v>148.44399999999999</v>
      </c>
      <c r="H6" s="189">
        <v>0.32893386679218639</v>
      </c>
      <c r="I6" s="190">
        <v>-4.9028589905957709E-2</v>
      </c>
      <c r="L6" s="27"/>
      <c r="M6" s="27"/>
      <c r="N6" s="27"/>
    </row>
    <row r="7" spans="2:14" s="114" customFormat="1" ht="18.75" customHeight="1" x14ac:dyDescent="0.25">
      <c r="B7" s="5" t="s">
        <v>151</v>
      </c>
      <c r="C7" s="188">
        <v>17.826000000000001</v>
      </c>
      <c r="D7" s="188">
        <v>7.2320000000000002</v>
      </c>
      <c r="E7" s="188">
        <v>9.6820000000000004</v>
      </c>
      <c r="F7" s="188">
        <v>7.665</v>
      </c>
      <c r="G7" s="188">
        <v>13.676</v>
      </c>
      <c r="H7" s="189">
        <v>1.4648783185840708</v>
      </c>
      <c r="I7" s="190">
        <v>0.30345130155016098</v>
      </c>
      <c r="L7" s="27"/>
      <c r="M7" s="27"/>
      <c r="N7" s="27"/>
    </row>
    <row r="8" spans="2:14" s="114" customFormat="1" ht="18.75" customHeight="1" x14ac:dyDescent="0.25">
      <c r="B8" s="5" t="s">
        <v>152</v>
      </c>
      <c r="C8" s="188">
        <v>158.99199999999999</v>
      </c>
      <c r="D8" s="188">
        <v>113.45699999999999</v>
      </c>
      <c r="E8" s="188">
        <v>158.31399999999999</v>
      </c>
      <c r="F8" s="188">
        <v>134.63200000000001</v>
      </c>
      <c r="G8" s="188">
        <v>162.11999999999998</v>
      </c>
      <c r="H8" s="189">
        <v>0.40134147738790915</v>
      </c>
      <c r="I8" s="190">
        <v>-1.929434986429801E-2</v>
      </c>
      <c r="L8" s="27"/>
      <c r="M8" s="27"/>
      <c r="N8" s="27"/>
    </row>
    <row r="9" spans="2:14" s="114" customFormat="1" ht="18.75" customHeight="1" x14ac:dyDescent="0.25">
      <c r="B9" s="5" t="s">
        <v>11</v>
      </c>
      <c r="C9" s="188">
        <v>55.022175195652963</v>
      </c>
      <c r="D9" s="188">
        <v>19.695633624347028</v>
      </c>
      <c r="E9" s="188">
        <v>42.691634328144396</v>
      </c>
      <c r="F9" s="188">
        <v>38.971404970019549</v>
      </c>
      <c r="G9" s="188">
        <v>57.850102829999564</v>
      </c>
      <c r="H9" s="189">
        <v>1.7936230052348527</v>
      </c>
      <c r="I9" s="190">
        <v>-4.8883709725751956E-2</v>
      </c>
      <c r="L9" s="27"/>
      <c r="M9" s="27"/>
      <c r="N9" s="27"/>
    </row>
    <row r="10" spans="2:14" s="114" customFormat="1" ht="18.75" customHeight="1" x14ac:dyDescent="0.25">
      <c r="B10" s="11" t="s">
        <v>241</v>
      </c>
      <c r="C10" s="188"/>
      <c r="D10" s="188"/>
      <c r="E10" s="188"/>
      <c r="F10" s="188"/>
      <c r="G10" s="188"/>
      <c r="H10" s="189"/>
      <c r="I10" s="190"/>
      <c r="L10" s="27"/>
      <c r="M10" s="27"/>
      <c r="N10" s="27"/>
    </row>
    <row r="11" spans="2:14" s="114" customFormat="1" ht="18.75" customHeight="1" x14ac:dyDescent="0.25">
      <c r="B11" s="140" t="s">
        <v>303</v>
      </c>
      <c r="C11" s="170">
        <v>7525.4319999999998</v>
      </c>
      <c r="D11" s="170">
        <v>7259.4080000000004</v>
      </c>
      <c r="E11" s="170">
        <v>2247.37</v>
      </c>
      <c r="F11" s="188">
        <v>2658.884</v>
      </c>
      <c r="G11" s="188">
        <v>4543.6369999999997</v>
      </c>
      <c r="H11" s="189">
        <v>3.664541240828445E-2</v>
      </c>
      <c r="I11" s="190">
        <v>0.6562573110483958</v>
      </c>
      <c r="L11" s="27"/>
      <c r="M11" s="27"/>
      <c r="N11" s="27"/>
    </row>
    <row r="12" spans="2:14" s="114" customFormat="1" ht="18.75" customHeight="1" thickBot="1" x14ac:dyDescent="0.3">
      <c r="B12" s="24" t="s">
        <v>115</v>
      </c>
      <c r="C12" s="264">
        <v>9335.0730000000003</v>
      </c>
      <c r="D12" s="264">
        <v>8408.1839999999993</v>
      </c>
      <c r="E12" s="264">
        <v>6351.2150000000001</v>
      </c>
      <c r="F12" s="191">
        <v>6826.4160000000002</v>
      </c>
      <c r="G12" s="191">
        <v>5206.7209999999995</v>
      </c>
      <c r="H12" s="192">
        <v>0.11023652669827411</v>
      </c>
      <c r="I12" s="193">
        <v>0.79288903707342895</v>
      </c>
      <c r="L12" s="27"/>
      <c r="M12" s="27"/>
      <c r="N12" s="27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workbookViewId="0">
      <selection activeCell="J41" sqref="J41"/>
    </sheetView>
  </sheetViews>
  <sheetFormatPr baseColWidth="10" defaultRowHeight="10.5" x14ac:dyDescent="0.25"/>
  <cols>
    <col min="1" max="1" width="4.85546875" style="114" customWidth="1"/>
    <col min="2" max="2" width="40" style="114" bestFit="1" customWidth="1"/>
    <col min="3" max="3" width="8.28515625" style="27" bestFit="1" customWidth="1"/>
    <col min="4" max="4" width="9" style="27" bestFit="1" customWidth="1"/>
    <col min="5" max="7" width="8.28515625" style="27" bestFit="1" customWidth="1"/>
    <col min="8" max="9" width="8" style="27" bestFit="1" customWidth="1"/>
    <col min="10" max="10" width="38.7109375" style="114" bestFit="1" customWidth="1"/>
    <col min="11" max="12" width="7.42578125" style="27" bestFit="1" customWidth="1"/>
    <col min="13" max="13" width="11" style="27" bestFit="1" customWidth="1"/>
    <col min="14" max="16384" width="11.42578125" style="114"/>
  </cols>
  <sheetData>
    <row r="1" spans="2:10" ht="11.25" thickBot="1" x14ac:dyDescent="0.3"/>
    <row r="2" spans="2:10" ht="11.25" customHeight="1" x14ac:dyDescent="0.25">
      <c r="B2" s="6" t="s">
        <v>273</v>
      </c>
      <c r="C2" s="37"/>
      <c r="D2" s="37"/>
      <c r="E2" s="37"/>
      <c r="F2" s="37"/>
      <c r="G2" s="37"/>
      <c r="H2" s="368" t="s">
        <v>1</v>
      </c>
      <c r="I2" s="369"/>
    </row>
    <row r="3" spans="2:10" ht="11.25" x14ac:dyDescent="0.25">
      <c r="B3" s="7" t="s">
        <v>4</v>
      </c>
      <c r="C3" s="2" t="s">
        <v>368</v>
      </c>
      <c r="D3" s="2" t="s">
        <v>341</v>
      </c>
      <c r="E3" s="2" t="s">
        <v>319</v>
      </c>
      <c r="F3" s="2" t="s">
        <v>301</v>
      </c>
      <c r="G3" s="2" t="s">
        <v>0</v>
      </c>
      <c r="H3" s="2" t="s">
        <v>2</v>
      </c>
      <c r="I3" s="3" t="s">
        <v>3</v>
      </c>
    </row>
    <row r="4" spans="2:10" ht="6" customHeight="1" x14ac:dyDescent="0.25">
      <c r="B4" s="23"/>
      <c r="C4" s="89"/>
      <c r="D4" s="89"/>
      <c r="E4" s="89"/>
      <c r="F4" s="89"/>
      <c r="G4" s="89"/>
      <c r="H4" s="89"/>
      <c r="I4" s="90"/>
    </row>
    <row r="5" spans="2:10" ht="13.5" customHeight="1" x14ac:dyDescent="0.25">
      <c r="B5" s="11" t="s">
        <v>220</v>
      </c>
      <c r="C5" s="46"/>
      <c r="D5" s="46"/>
      <c r="E5" s="46"/>
      <c r="F5" s="46"/>
      <c r="G5" s="46"/>
      <c r="H5" s="46"/>
      <c r="I5" s="47"/>
      <c r="J5" s="116"/>
    </row>
    <row r="6" spans="2:10" ht="13.5" customHeight="1" x14ac:dyDescent="0.25">
      <c r="B6" s="5" t="s">
        <v>150</v>
      </c>
      <c r="C6" s="137">
        <v>359.33300000000003</v>
      </c>
      <c r="D6" s="137">
        <v>332.74</v>
      </c>
      <c r="E6" s="137">
        <v>262.21800000000002</v>
      </c>
      <c r="F6" s="137">
        <v>211.56399999999999</v>
      </c>
      <c r="G6" s="137">
        <v>130.99799999999999</v>
      </c>
      <c r="H6" s="138">
        <v>7.9921259842519632E-2</v>
      </c>
      <c r="I6" s="144">
        <v>1.7430418785019621</v>
      </c>
    </row>
    <row r="7" spans="2:10" ht="13.5" customHeight="1" x14ac:dyDescent="0.25">
      <c r="B7" s="5" t="s">
        <v>151</v>
      </c>
      <c r="C7" s="137">
        <v>166.642</v>
      </c>
      <c r="D7" s="137">
        <v>158.37799999999999</v>
      </c>
      <c r="E7" s="137">
        <v>136.76300000000001</v>
      </c>
      <c r="F7" s="137">
        <v>128.55799999999999</v>
      </c>
      <c r="G7" s="137">
        <v>105.86100000000002</v>
      </c>
      <c r="H7" s="138">
        <v>5.2178964250085391E-2</v>
      </c>
      <c r="I7" s="144">
        <v>0.57415856642200591</v>
      </c>
    </row>
    <row r="8" spans="2:10" ht="13.5" customHeight="1" x14ac:dyDescent="0.25">
      <c r="B8" s="5" t="s">
        <v>152</v>
      </c>
      <c r="C8" s="137">
        <v>525.97500000000002</v>
      </c>
      <c r="D8" s="137">
        <v>491.11799999999999</v>
      </c>
      <c r="E8" s="137">
        <v>398.98099999999999</v>
      </c>
      <c r="F8" s="137">
        <v>340.12200000000001</v>
      </c>
      <c r="G8" s="137">
        <v>236.85900000000001</v>
      </c>
      <c r="H8" s="138">
        <v>7.097479628113823E-2</v>
      </c>
      <c r="I8" s="144">
        <v>1.2206249287550821</v>
      </c>
    </row>
    <row r="9" spans="2:10" ht="13.5" customHeight="1" x14ac:dyDescent="0.25">
      <c r="B9" s="5" t="s">
        <v>153</v>
      </c>
      <c r="C9" s="137">
        <v>-201.27600000000001</v>
      </c>
      <c r="D9" s="137">
        <v>-165.11</v>
      </c>
      <c r="E9" s="137">
        <v>-107.907</v>
      </c>
      <c r="F9" s="137">
        <v>-108.032</v>
      </c>
      <c r="G9" s="137">
        <v>-76.796000000000006</v>
      </c>
      <c r="H9" s="138">
        <v>0.21904185088728712</v>
      </c>
      <c r="I9" s="144">
        <v>1.620917756133132</v>
      </c>
    </row>
    <row r="10" spans="2:10" ht="13.5" customHeight="1" x14ac:dyDescent="0.25">
      <c r="B10" s="5" t="s">
        <v>11</v>
      </c>
      <c r="C10" s="137">
        <v>27.265000000000001</v>
      </c>
      <c r="D10" s="137">
        <v>55.002000000000002</v>
      </c>
      <c r="E10" s="137">
        <v>49.533999999999999</v>
      </c>
      <c r="F10" s="137">
        <v>10.114000000000001</v>
      </c>
      <c r="G10" s="137">
        <v>-26.058</v>
      </c>
      <c r="H10" s="138">
        <v>-0.504290753063525</v>
      </c>
      <c r="I10" s="144" t="s">
        <v>367</v>
      </c>
    </row>
    <row r="11" spans="2:10" ht="13.5" customHeight="1" x14ac:dyDescent="0.25">
      <c r="B11" s="11" t="s">
        <v>241</v>
      </c>
      <c r="C11" s="137"/>
      <c r="D11" s="137"/>
      <c r="E11" s="137"/>
      <c r="F11" s="137"/>
      <c r="G11" s="137"/>
      <c r="H11" s="138"/>
      <c r="I11" s="144"/>
    </row>
    <row r="12" spans="2:10" ht="13.5" customHeight="1" x14ac:dyDescent="0.25">
      <c r="B12" s="5" t="s">
        <v>154</v>
      </c>
      <c r="C12" s="94">
        <v>4296.43</v>
      </c>
      <c r="D12" s="94">
        <v>4696.0439999999999</v>
      </c>
      <c r="E12" s="94">
        <v>4043.5520000000001</v>
      </c>
      <c r="F12" s="137">
        <v>3383.9160000000002</v>
      </c>
      <c r="G12" s="137">
        <v>2965.8380000000002</v>
      </c>
      <c r="H12" s="138">
        <v>-8.5095880702991678E-2</v>
      </c>
      <c r="I12" s="144">
        <v>0.44863947390248549</v>
      </c>
    </row>
    <row r="13" spans="2:10" ht="13.5" customHeight="1" x14ac:dyDescent="0.25">
      <c r="B13" s="80" t="s">
        <v>275</v>
      </c>
      <c r="C13" s="137">
        <v>1296.7057078500125</v>
      </c>
      <c r="D13" s="137">
        <v>755.65443700000219</v>
      </c>
      <c r="E13" s="137">
        <v>547.86664526999948</v>
      </c>
      <c r="F13" s="137">
        <v>552.09950299999991</v>
      </c>
      <c r="G13" s="137">
        <v>531.04897759999994</v>
      </c>
      <c r="H13" s="138">
        <v>0.71600356506608942</v>
      </c>
      <c r="I13" s="144">
        <v>1.4417817612798896</v>
      </c>
    </row>
    <row r="14" spans="2:10" ht="13.5" customHeight="1" thickBot="1" x14ac:dyDescent="0.3">
      <c r="B14" s="24" t="s">
        <v>276</v>
      </c>
      <c r="C14" s="134">
        <v>5593.1357078500132</v>
      </c>
      <c r="D14" s="134">
        <v>5451.6984370000018</v>
      </c>
      <c r="E14" s="134">
        <v>4591.4186452699996</v>
      </c>
      <c r="F14" s="134">
        <v>3936.0155030000001</v>
      </c>
      <c r="G14" s="134">
        <v>3496.8869776000001</v>
      </c>
      <c r="H14" s="135">
        <v>2.5943707724201071E-2</v>
      </c>
      <c r="I14" s="136">
        <v>0.59946139056765291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0"/>
  <sheetViews>
    <sheetView showGridLines="0" workbookViewId="0">
      <selection activeCell="C9" sqref="C9"/>
    </sheetView>
  </sheetViews>
  <sheetFormatPr baseColWidth="10" defaultRowHeight="10.5" x14ac:dyDescent="0.25"/>
  <cols>
    <col min="1" max="1" width="4.85546875" style="114" customWidth="1"/>
    <col min="2" max="2" width="32.5703125" style="114" bestFit="1" customWidth="1"/>
    <col min="3" max="4" width="7.42578125" style="27" bestFit="1" customWidth="1"/>
    <col min="5" max="7" width="6.7109375" style="27" bestFit="1" customWidth="1"/>
    <col min="8" max="9" width="8" style="27" bestFit="1" customWidth="1"/>
    <col min="10" max="10" width="11.42578125" style="114"/>
    <col min="11" max="11" width="24.28515625" style="114" customWidth="1"/>
    <col min="12" max="18" width="7.42578125" style="27" customWidth="1"/>
    <col min="19" max="19" width="11.42578125" style="114"/>
    <col min="20" max="20" width="39.85546875" style="114" bestFit="1" customWidth="1"/>
    <col min="21" max="22" width="7.28515625" style="27" bestFit="1" customWidth="1"/>
    <col min="23" max="23" width="11" style="27" bestFit="1" customWidth="1"/>
    <col min="24" max="16384" width="11.42578125" style="114"/>
  </cols>
  <sheetData>
    <row r="1" spans="2:9" ht="11.25" thickBot="1" x14ac:dyDescent="0.3"/>
    <row r="2" spans="2:9" ht="15" customHeight="1" x14ac:dyDescent="0.25">
      <c r="B2" s="8" t="s">
        <v>240</v>
      </c>
      <c r="C2" s="37"/>
      <c r="D2" s="37"/>
      <c r="E2" s="37"/>
      <c r="F2" s="37"/>
      <c r="G2" s="37"/>
      <c r="H2" s="368" t="s">
        <v>1</v>
      </c>
      <c r="I2" s="369"/>
    </row>
    <row r="3" spans="2:9" ht="11.25" x14ac:dyDescent="0.25">
      <c r="B3" s="7" t="s">
        <v>4</v>
      </c>
      <c r="C3" s="2" t="s">
        <v>368</v>
      </c>
      <c r="D3" s="2" t="s">
        <v>341</v>
      </c>
      <c r="E3" s="2" t="s">
        <v>319</v>
      </c>
      <c r="F3" s="2" t="s">
        <v>301</v>
      </c>
      <c r="G3" s="2" t="s">
        <v>0</v>
      </c>
      <c r="H3" s="2" t="s">
        <v>2</v>
      </c>
      <c r="I3" s="3" t="s">
        <v>3</v>
      </c>
    </row>
    <row r="4" spans="2:9" x14ac:dyDescent="0.25">
      <c r="B4" s="23"/>
      <c r="C4" s="89"/>
      <c r="D4" s="89"/>
      <c r="E4" s="89"/>
      <c r="F4" s="89"/>
      <c r="G4" s="89"/>
      <c r="H4" s="89"/>
      <c r="I4" s="90"/>
    </row>
    <row r="5" spans="2:9" ht="17.25" customHeight="1" x14ac:dyDescent="0.25">
      <c r="B5" s="4" t="s">
        <v>156</v>
      </c>
      <c r="C5" s="137">
        <f>+[7]RESUMEN!$F$16/1000</f>
        <v>21.478000000000002</v>
      </c>
      <c r="D5" s="137">
        <v>18.742999999999999</v>
      </c>
      <c r="E5" s="137">
        <v>19.622</v>
      </c>
      <c r="F5" s="137">
        <v>18.54</v>
      </c>
      <c r="G5" s="137">
        <v>8.5519999999999996</v>
      </c>
      <c r="H5" s="138">
        <f>+C5/D5-1</f>
        <v>0.14592114389372046</v>
      </c>
      <c r="I5" s="144">
        <f>+C5/G5-1</f>
        <v>1.511459307764266</v>
      </c>
    </row>
    <row r="6" spans="2:9" ht="17.25" customHeight="1" x14ac:dyDescent="0.25">
      <c r="B6" s="4" t="s">
        <v>152</v>
      </c>
      <c r="C6" s="137">
        <v>111.96899999999999</v>
      </c>
      <c r="D6" s="137">
        <v>109.56399999999999</v>
      </c>
      <c r="E6" s="137">
        <v>132.28800000000001</v>
      </c>
      <c r="F6" s="137">
        <v>158.04400000000001</v>
      </c>
      <c r="G6" s="137">
        <v>135.91900000000001</v>
      </c>
      <c r="H6" s="138">
        <f t="shared" ref="H6:H10" si="0">+C6/D6-1</f>
        <v>2.1950640721404957E-2</v>
      </c>
      <c r="I6" s="144">
        <f t="shared" ref="I6:I10" si="1">+C6/G6-1</f>
        <v>-0.17620788852184033</v>
      </c>
    </row>
    <row r="7" spans="2:9" ht="17.25" customHeight="1" x14ac:dyDescent="0.25">
      <c r="B7" s="4" t="s">
        <v>157</v>
      </c>
      <c r="C7" s="94">
        <f>+[7]RESUMEN!$F$35/1000</f>
        <v>50.115000000000002</v>
      </c>
      <c r="D7" s="94">
        <v>47.686</v>
      </c>
      <c r="E7" s="94">
        <v>61.131999999999998</v>
      </c>
      <c r="F7" s="94">
        <v>78.414000000000001</v>
      </c>
      <c r="G7" s="94">
        <v>65.865000000000023</v>
      </c>
      <c r="H7" s="138">
        <f t="shared" si="0"/>
        <v>5.0937382040850521E-2</v>
      </c>
      <c r="I7" s="144">
        <f t="shared" si="1"/>
        <v>-0.239125483944432</v>
      </c>
    </row>
    <row r="8" spans="2:9" ht="17.25" customHeight="1" x14ac:dyDescent="0.25">
      <c r="B8" s="4" t="s">
        <v>225</v>
      </c>
      <c r="C8" s="94">
        <v>188.8</v>
      </c>
      <c r="D8" s="94">
        <v>182</v>
      </c>
      <c r="E8" s="137">
        <v>199</v>
      </c>
      <c r="F8" s="94">
        <v>225.7</v>
      </c>
      <c r="G8" s="94">
        <v>191.5</v>
      </c>
      <c r="H8" s="138">
        <f>+C8/D8-1</f>
        <v>3.7362637362637452E-2</v>
      </c>
      <c r="I8" s="144">
        <f t="shared" si="1"/>
        <v>-1.409921671018266E-2</v>
      </c>
    </row>
    <row r="9" spans="2:9" ht="17.25" customHeight="1" x14ac:dyDescent="0.25">
      <c r="B9" s="9" t="s">
        <v>226</v>
      </c>
      <c r="C9" s="94">
        <v>43.1</v>
      </c>
      <c r="D9" s="94">
        <v>50.2</v>
      </c>
      <c r="E9" s="137">
        <v>47.8</v>
      </c>
      <c r="F9" s="94">
        <v>48.1</v>
      </c>
      <c r="G9" s="94">
        <v>15.9</v>
      </c>
      <c r="H9" s="138">
        <f t="shared" si="0"/>
        <v>-0.14143426294820716</v>
      </c>
      <c r="I9" s="144">
        <f t="shared" si="1"/>
        <v>1.7106918238993711</v>
      </c>
    </row>
    <row r="10" spans="2:9" ht="17.25" customHeight="1" thickBot="1" x14ac:dyDescent="0.3">
      <c r="B10" s="10" t="s">
        <v>227</v>
      </c>
      <c r="C10" s="150">
        <v>0.7</v>
      </c>
      <c r="D10" s="150">
        <v>0.71299999999999997</v>
      </c>
      <c r="E10" s="135">
        <v>0.55229197281315057</v>
      </c>
      <c r="F10" s="150">
        <v>0.52700000000000002</v>
      </c>
      <c r="G10" s="150">
        <v>0.43099999999999999</v>
      </c>
      <c r="H10" s="150">
        <f t="shared" si="0"/>
        <v>-1.8232819074333828E-2</v>
      </c>
      <c r="I10" s="149">
        <f t="shared" si="1"/>
        <v>0.62412993039443143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4"/>
  <sheetViews>
    <sheetView showGridLines="0" workbookViewId="0">
      <selection activeCell="D9" sqref="D9"/>
    </sheetView>
  </sheetViews>
  <sheetFormatPr baseColWidth="10" defaultRowHeight="10.5" x14ac:dyDescent="0.25"/>
  <cols>
    <col min="1" max="1" width="4.85546875" style="114" customWidth="1"/>
    <col min="2" max="2" width="28.42578125" style="114" bestFit="1" customWidth="1"/>
    <col min="3" max="3" width="7.7109375" style="27" bestFit="1" customWidth="1"/>
    <col min="4" max="4" width="7.42578125" style="27" bestFit="1" customWidth="1"/>
    <col min="5" max="7" width="6.7109375" style="27" customWidth="1"/>
    <col min="8" max="9" width="8" style="27" bestFit="1" customWidth="1"/>
    <col min="10" max="10" width="11.42578125" style="114"/>
    <col min="11" max="11" width="25.5703125" style="114" bestFit="1" customWidth="1"/>
    <col min="12" max="15" width="8" style="27" customWidth="1"/>
    <col min="16" max="16" width="10.28515625" style="27" bestFit="1" customWidth="1"/>
    <col min="17" max="17" width="8" style="116" customWidth="1"/>
    <col min="18" max="18" width="39.85546875" style="114" bestFit="1" customWidth="1"/>
    <col min="19" max="19" width="7.42578125" style="27" bestFit="1" customWidth="1"/>
    <col min="20" max="20" width="6.42578125" style="27" bestFit="1" customWidth="1"/>
    <col min="21" max="21" width="10.42578125" style="27" bestFit="1" customWidth="1"/>
    <col min="22" max="16384" width="11.42578125" style="114"/>
  </cols>
  <sheetData>
    <row r="1" spans="2:9" ht="11.25" thickBot="1" x14ac:dyDescent="0.3"/>
    <row r="2" spans="2:9" ht="22.5" customHeight="1" x14ac:dyDescent="0.25">
      <c r="B2" s="220" t="s">
        <v>302</v>
      </c>
      <c r="C2" s="37"/>
      <c r="D2" s="37"/>
      <c r="E2" s="37"/>
      <c r="F2" s="37"/>
      <c r="G2" s="37"/>
      <c r="H2" s="368" t="s">
        <v>1</v>
      </c>
      <c r="I2" s="369"/>
    </row>
    <row r="3" spans="2:9" ht="11.25" x14ac:dyDescent="0.25">
      <c r="B3" s="7" t="s">
        <v>4</v>
      </c>
      <c r="C3" s="22" t="s">
        <v>368</v>
      </c>
      <c r="D3" s="22" t="s">
        <v>341</v>
      </c>
      <c r="E3" s="22" t="s">
        <v>319</v>
      </c>
      <c r="F3" s="22" t="s">
        <v>301</v>
      </c>
      <c r="G3" s="2" t="s">
        <v>0</v>
      </c>
      <c r="H3" s="2" t="s">
        <v>2</v>
      </c>
      <c r="I3" s="3" t="s">
        <v>3</v>
      </c>
    </row>
    <row r="4" spans="2:9" ht="11.25" x14ac:dyDescent="0.25">
      <c r="B4" s="23"/>
      <c r="C4" s="89"/>
      <c r="D4" s="89"/>
      <c r="E4" s="89"/>
      <c r="F4" s="89"/>
      <c r="G4" s="89"/>
      <c r="H4" s="132"/>
      <c r="I4" s="133"/>
    </row>
    <row r="5" spans="2:9" ht="15.75" customHeight="1" x14ac:dyDescent="0.25">
      <c r="B5" s="5" t="s">
        <v>156</v>
      </c>
      <c r="C5" s="137">
        <v>9.827</v>
      </c>
      <c r="D5" s="137">
        <v>10.130000000000001</v>
      </c>
      <c r="E5" s="137">
        <v>22.861000000000001</v>
      </c>
      <c r="F5" s="137">
        <v>17.782</v>
      </c>
      <c r="G5" s="137">
        <v>10.499999999999998</v>
      </c>
      <c r="H5" s="138">
        <v>-2.991115498519259E-2</v>
      </c>
      <c r="I5" s="144">
        <v>-6.4095238095237983E-2</v>
      </c>
    </row>
    <row r="6" spans="2:9" ht="15.75" customHeight="1" x14ac:dyDescent="0.25">
      <c r="B6" s="5" t="s">
        <v>151</v>
      </c>
      <c r="C6" s="137">
        <v>130.08500000000001</v>
      </c>
      <c r="D6" s="137">
        <v>112.785</v>
      </c>
      <c r="E6" s="137">
        <v>88.347999999999999</v>
      </c>
      <c r="F6" s="137">
        <v>78.751999999999995</v>
      </c>
      <c r="G6" s="137">
        <v>54.213000000000001</v>
      </c>
      <c r="H6" s="138">
        <v>0.1533891918251542</v>
      </c>
      <c r="I6" s="144">
        <v>1.3995167210816595</v>
      </c>
    </row>
    <row r="7" spans="2:9" ht="15.75" customHeight="1" x14ac:dyDescent="0.25">
      <c r="B7" s="5" t="s">
        <v>152</v>
      </c>
      <c r="C7" s="137">
        <v>139.91200000000001</v>
      </c>
      <c r="D7" s="137">
        <v>122.91500000000001</v>
      </c>
      <c r="E7" s="137">
        <v>111.209</v>
      </c>
      <c r="F7" s="137">
        <v>96.534000000000006</v>
      </c>
      <c r="G7" s="137">
        <v>64.712999999999994</v>
      </c>
      <c r="H7" s="138">
        <v>0.13828255298376924</v>
      </c>
      <c r="I7" s="144">
        <v>1.1620385393970301</v>
      </c>
    </row>
    <row r="8" spans="2:9" ht="15.75" customHeight="1" x14ac:dyDescent="0.25">
      <c r="B8" s="5" t="s">
        <v>157</v>
      </c>
      <c r="C8" s="137">
        <v>49.899000000000001</v>
      </c>
      <c r="D8" s="137">
        <v>44.186</v>
      </c>
      <c r="E8" s="137">
        <v>42.994</v>
      </c>
      <c r="F8" s="137">
        <v>42.582000000000001</v>
      </c>
      <c r="G8" s="137">
        <v>21.596999999999987</v>
      </c>
      <c r="H8" s="138">
        <v>0.129294346625628</v>
      </c>
      <c r="I8" s="144">
        <v>1.3104597860814016</v>
      </c>
    </row>
    <row r="9" spans="2:9" ht="15.75" customHeight="1" x14ac:dyDescent="0.25">
      <c r="B9" s="5" t="s">
        <v>230</v>
      </c>
      <c r="C9" s="219">
        <v>13557</v>
      </c>
      <c r="D9" s="219">
        <v>10816</v>
      </c>
      <c r="E9" s="219">
        <v>9964</v>
      </c>
      <c r="F9" s="219">
        <v>9627</v>
      </c>
      <c r="G9" s="219">
        <v>7760</v>
      </c>
      <c r="H9" s="138">
        <v>0.2534208579881656</v>
      </c>
      <c r="I9" s="144">
        <v>0.74703608247422681</v>
      </c>
    </row>
    <row r="10" spans="2:9" ht="15.75" customHeight="1" thickBot="1" x14ac:dyDescent="0.3">
      <c r="B10" s="143" t="s">
        <v>231</v>
      </c>
      <c r="C10" s="135">
        <v>2.81E-2</v>
      </c>
      <c r="D10" s="135">
        <v>2.46E-2</v>
      </c>
      <c r="E10" s="135">
        <v>2.98E-2</v>
      </c>
      <c r="F10" s="135">
        <v>3.2000000000000001E-2</v>
      </c>
      <c r="G10" s="135">
        <v>3.2000000000000001E-2</v>
      </c>
      <c r="H10" s="135">
        <v>0.14227642276422769</v>
      </c>
      <c r="I10" s="136">
        <v>-0.12187500000000007</v>
      </c>
    </row>
    <row r="11" spans="2:9" ht="10.5" customHeight="1" x14ac:dyDescent="0.25"/>
    <row r="14" spans="2:9" x14ac:dyDescent="0.25">
      <c r="C14" s="145"/>
      <c r="D14" s="145"/>
      <c r="E14" s="145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9"/>
  <sheetViews>
    <sheetView showGridLines="0" workbookViewId="0">
      <selection activeCell="J40" sqref="J40"/>
    </sheetView>
  </sheetViews>
  <sheetFormatPr baseColWidth="10" defaultRowHeight="10.5" x14ac:dyDescent="0.25"/>
  <cols>
    <col min="1" max="1" width="11.42578125" style="27"/>
    <col min="2" max="2" width="35.85546875" style="75" bestFit="1" customWidth="1"/>
    <col min="3" max="3" width="12.85546875" style="27" bestFit="1" customWidth="1"/>
    <col min="4" max="7" width="10.140625" style="27" bestFit="1" customWidth="1"/>
    <col min="8" max="16384" width="11.42578125" style="27"/>
  </cols>
  <sheetData>
    <row r="1" spans="2:7" ht="11.25" thickBot="1" x14ac:dyDescent="0.3">
      <c r="C1" s="237"/>
      <c r="D1" s="237"/>
      <c r="E1" s="237"/>
      <c r="F1" s="237"/>
      <c r="G1" s="237"/>
    </row>
    <row r="2" spans="2:7" ht="11.25" x14ac:dyDescent="0.25">
      <c r="B2" s="71" t="s">
        <v>195</v>
      </c>
      <c r="C2" s="408" t="s">
        <v>372</v>
      </c>
      <c r="D2" s="230" t="s">
        <v>340</v>
      </c>
      <c r="E2" s="230" t="s">
        <v>318</v>
      </c>
      <c r="F2" s="230" t="s">
        <v>311</v>
      </c>
      <c r="G2" s="231" t="s">
        <v>312</v>
      </c>
    </row>
    <row r="3" spans="2:7" x14ac:dyDescent="0.25">
      <c r="B3" s="30" t="s">
        <v>4</v>
      </c>
      <c r="C3" s="89"/>
      <c r="D3" s="89"/>
      <c r="E3" s="89"/>
      <c r="F3" s="89"/>
      <c r="G3" s="90"/>
    </row>
    <row r="4" spans="2:7" x14ac:dyDescent="0.25">
      <c r="B4" s="151" t="s">
        <v>169</v>
      </c>
      <c r="C4" s="52"/>
      <c r="D4" s="52"/>
      <c r="E4" s="52"/>
      <c r="F4" s="52"/>
      <c r="G4" s="53"/>
    </row>
    <row r="5" spans="2:7" x14ac:dyDescent="0.25">
      <c r="B5" s="31" t="s">
        <v>170</v>
      </c>
      <c r="C5" s="41">
        <v>9866.2150000000001</v>
      </c>
      <c r="D5" s="41">
        <v>8611.5570000000007</v>
      </c>
      <c r="E5" s="41">
        <v>8166.1319999999996</v>
      </c>
      <c r="F5" s="41">
        <v>5707.8670000000002</v>
      </c>
      <c r="G5" s="123">
        <v>4770.2070000000003</v>
      </c>
    </row>
    <row r="6" spans="2:7" x14ac:dyDescent="0.25">
      <c r="B6" s="31" t="s">
        <v>171</v>
      </c>
      <c r="C6" s="41">
        <v>7685.4769999999999</v>
      </c>
      <c r="D6" s="41">
        <v>7481.35</v>
      </c>
      <c r="E6" s="41">
        <v>2360.0439999999999</v>
      </c>
      <c r="F6" s="41">
        <v>2773.4459999999999</v>
      </c>
      <c r="G6" s="123">
        <v>4644.5910000000003</v>
      </c>
    </row>
    <row r="7" spans="2:7" x14ac:dyDescent="0.25">
      <c r="B7" s="31" t="s">
        <v>243</v>
      </c>
      <c r="C7" s="41">
        <v>39371.972999999998</v>
      </c>
      <c r="D7" s="41">
        <v>37093.362999999998</v>
      </c>
      <c r="E7" s="41">
        <v>34896.508999999998</v>
      </c>
      <c r="F7" s="41">
        <v>29551.156999999999</v>
      </c>
      <c r="G7" s="123">
        <v>25306.115000000002</v>
      </c>
    </row>
    <row r="8" spans="2:7" x14ac:dyDescent="0.25">
      <c r="B8" s="31" t="s">
        <v>172</v>
      </c>
      <c r="C8" s="41">
        <v>25.981000000000002</v>
      </c>
      <c r="D8" s="41">
        <v>36.176000000000002</v>
      </c>
      <c r="E8" s="41">
        <v>4.306</v>
      </c>
      <c r="F8" s="41">
        <v>44.865000000000002</v>
      </c>
      <c r="G8" s="123">
        <v>6.2430000000000003</v>
      </c>
    </row>
    <row r="9" spans="2:7" x14ac:dyDescent="0.25">
      <c r="B9" s="31" t="s">
        <v>173</v>
      </c>
      <c r="C9" s="41">
        <v>406.99799999999999</v>
      </c>
      <c r="D9" s="41">
        <v>423.363</v>
      </c>
      <c r="E9" s="41">
        <v>473.41399999999999</v>
      </c>
      <c r="F9" s="41">
        <v>366.52600000000001</v>
      </c>
      <c r="G9" s="123">
        <v>296.13400000000001</v>
      </c>
    </row>
    <row r="10" spans="2:7" ht="21" x14ac:dyDescent="0.25">
      <c r="B10" s="151" t="s">
        <v>174</v>
      </c>
      <c r="C10" s="41"/>
      <c r="D10" s="41"/>
      <c r="E10" s="41"/>
      <c r="F10" s="41"/>
      <c r="G10" s="123"/>
    </row>
    <row r="11" spans="2:7" x14ac:dyDescent="0.25">
      <c r="B11" s="31" t="s">
        <v>64</v>
      </c>
      <c r="C11" s="41">
        <v>2602.241</v>
      </c>
      <c r="D11" s="41">
        <v>3756.7860000000001</v>
      </c>
      <c r="E11" s="41">
        <v>3110.0970000000002</v>
      </c>
      <c r="F11" s="41">
        <v>2771.9050000000002</v>
      </c>
      <c r="G11" s="123">
        <v>2470.9270000000001</v>
      </c>
    </row>
    <row r="12" spans="2:7" x14ac:dyDescent="0.25">
      <c r="B12" s="31" t="s">
        <v>113</v>
      </c>
      <c r="C12" s="41">
        <v>10948.773999999999</v>
      </c>
      <c r="D12" s="41">
        <v>8832.5619999999999</v>
      </c>
      <c r="E12" s="41">
        <v>9426.5679999999993</v>
      </c>
      <c r="F12" s="41">
        <v>7300.91</v>
      </c>
      <c r="G12" s="123">
        <v>6742.83</v>
      </c>
    </row>
    <row r="13" spans="2:7" x14ac:dyDescent="0.25">
      <c r="B13" s="31" t="s">
        <v>65</v>
      </c>
      <c r="C13" s="41">
        <v>243.917</v>
      </c>
      <c r="D13" s="41">
        <v>122.589</v>
      </c>
      <c r="E13" s="41">
        <v>78.057000000000002</v>
      </c>
      <c r="F13" s="41">
        <v>25.405999999999999</v>
      </c>
      <c r="G13" s="123">
        <v>39.122999999999998</v>
      </c>
    </row>
    <row r="14" spans="2:7" x14ac:dyDescent="0.25">
      <c r="B14" s="31" t="s">
        <v>175</v>
      </c>
      <c r="C14" s="41">
        <v>142.834</v>
      </c>
      <c r="D14" s="41">
        <v>102.91</v>
      </c>
      <c r="E14" s="41">
        <v>65.075999999999993</v>
      </c>
      <c r="F14" s="41">
        <v>69.363</v>
      </c>
      <c r="G14" s="123">
        <v>77.168999999999997</v>
      </c>
    </row>
    <row r="15" spans="2:7" x14ac:dyDescent="0.25">
      <c r="B15" s="31" t="s">
        <v>99</v>
      </c>
      <c r="C15" s="41">
        <v>11197.665000000001</v>
      </c>
      <c r="D15" s="41">
        <v>11208.727999999999</v>
      </c>
      <c r="E15" s="41">
        <v>9916.7759999999998</v>
      </c>
      <c r="F15" s="41">
        <v>9046.9680000000008</v>
      </c>
      <c r="G15" s="123">
        <v>7550.0789999999997</v>
      </c>
    </row>
    <row r="16" spans="2:7" x14ac:dyDescent="0.25">
      <c r="B16" s="31" t="s">
        <v>100</v>
      </c>
      <c r="C16" s="41">
        <v>6902.491</v>
      </c>
      <c r="D16" s="41">
        <v>6842.7830000000004</v>
      </c>
      <c r="E16" s="41">
        <v>6678.5780000000004</v>
      </c>
      <c r="F16" s="41">
        <v>5957.6589999999997</v>
      </c>
      <c r="G16" s="123">
        <v>5890.1019999999999</v>
      </c>
    </row>
    <row r="17" spans="2:9" x14ac:dyDescent="0.25">
      <c r="B17" s="31" t="s">
        <v>176</v>
      </c>
      <c r="C17" s="41">
        <v>7461.1139999999996</v>
      </c>
      <c r="D17" s="41">
        <v>6244.9369999999999</v>
      </c>
      <c r="E17" s="41">
        <v>5595.3559999999998</v>
      </c>
      <c r="F17" s="41">
        <v>4428.18</v>
      </c>
      <c r="G17" s="123">
        <v>2646.6210000000001</v>
      </c>
    </row>
    <row r="18" spans="2:9" ht="21" x14ac:dyDescent="0.25">
      <c r="B18" s="31" t="s">
        <v>177</v>
      </c>
      <c r="C18" s="41">
        <v>873.39599999999996</v>
      </c>
      <c r="D18" s="41">
        <v>814.95699999999999</v>
      </c>
      <c r="E18" s="41">
        <v>773.96100000000001</v>
      </c>
      <c r="F18" s="41">
        <v>650.36400000000003</v>
      </c>
      <c r="G18" s="123">
        <v>562.40800000000002</v>
      </c>
    </row>
    <row r="19" spans="2:9" x14ac:dyDescent="0.25">
      <c r="B19" s="31" t="s">
        <v>178</v>
      </c>
      <c r="C19" s="41">
        <v>-356.88900000000001</v>
      </c>
      <c r="D19" s="41">
        <v>-294.18299999999999</v>
      </c>
      <c r="E19" s="41">
        <v>-324.79500000000002</v>
      </c>
      <c r="F19" s="41">
        <v>-309.82</v>
      </c>
      <c r="G19" s="123">
        <v>-277.63600000000002</v>
      </c>
    </row>
    <row r="20" spans="2:9" x14ac:dyDescent="0.25">
      <c r="B20" s="31" t="s">
        <v>179</v>
      </c>
      <c r="C20" s="41">
        <v>-0.23200000000000001</v>
      </c>
      <c r="D20" s="41">
        <v>-0.20799999999999999</v>
      </c>
      <c r="E20" s="41">
        <v>-1.738</v>
      </c>
      <c r="F20" s="41">
        <v>-0.55500000000000005</v>
      </c>
      <c r="G20" s="123">
        <v>-0.54</v>
      </c>
    </row>
    <row r="21" spans="2:9" x14ac:dyDescent="0.25">
      <c r="B21" s="31" t="s">
        <v>180</v>
      </c>
      <c r="C21" s="41">
        <v>-1076.317</v>
      </c>
      <c r="D21" s="41">
        <v>-998.03700000000003</v>
      </c>
      <c r="E21" s="41">
        <v>-899.14700000000005</v>
      </c>
      <c r="F21" s="41">
        <v>-800.61400000000003</v>
      </c>
      <c r="G21" s="123">
        <v>-697.34500000000003</v>
      </c>
    </row>
    <row r="22" spans="2:9" x14ac:dyDescent="0.25">
      <c r="B22" s="101" t="s">
        <v>181</v>
      </c>
      <c r="C22" s="41">
        <v>5451.759</v>
      </c>
      <c r="D22" s="41">
        <v>6729.8010000000004</v>
      </c>
      <c r="E22" s="41">
        <v>3772.7359999999999</v>
      </c>
      <c r="F22" s="41">
        <v>3163.7950000000001</v>
      </c>
      <c r="G22" s="123">
        <v>3141.8919999999998</v>
      </c>
    </row>
    <row r="23" spans="2:9" x14ac:dyDescent="0.25">
      <c r="B23" s="101" t="s">
        <v>182</v>
      </c>
      <c r="C23" s="41">
        <v>1877.2380000000001</v>
      </c>
      <c r="D23" s="41">
        <v>1693.673</v>
      </c>
      <c r="E23" s="41">
        <v>1527.855</v>
      </c>
      <c r="F23" s="41">
        <v>1385.616</v>
      </c>
      <c r="G23" s="123">
        <v>1388.472</v>
      </c>
    </row>
    <row r="24" spans="2:9" x14ac:dyDescent="0.25">
      <c r="B24" s="31" t="s">
        <v>183</v>
      </c>
      <c r="C24" s="41">
        <v>2930.5680000000002</v>
      </c>
      <c r="D24" s="41">
        <v>2909.2950000000001</v>
      </c>
      <c r="E24" s="41">
        <v>2482.7660000000001</v>
      </c>
      <c r="F24" s="41">
        <v>1851.8620000000001</v>
      </c>
      <c r="G24" s="123">
        <v>1708.7049999999999</v>
      </c>
    </row>
    <row r="25" spans="2:9" x14ac:dyDescent="0.25">
      <c r="B25" s="81" t="s">
        <v>196</v>
      </c>
      <c r="C25" s="56">
        <v>67183.23</v>
      </c>
      <c r="D25" s="56">
        <v>64519.038999999997</v>
      </c>
      <c r="E25" s="56">
        <v>53206.042000000001</v>
      </c>
      <c r="F25" s="56">
        <v>44433.743000000002</v>
      </c>
      <c r="G25" s="124">
        <v>40959.982000000004</v>
      </c>
    </row>
    <row r="26" spans="2:9" x14ac:dyDescent="0.25">
      <c r="B26" s="151" t="s">
        <v>184</v>
      </c>
      <c r="C26" s="41"/>
      <c r="D26" s="41"/>
      <c r="E26" s="41"/>
      <c r="F26" s="41"/>
      <c r="G26" s="123"/>
    </row>
    <row r="27" spans="2:9" x14ac:dyDescent="0.25">
      <c r="B27" s="31" t="s">
        <v>185</v>
      </c>
      <c r="C27" s="41">
        <v>42831.612999999998</v>
      </c>
      <c r="D27" s="41">
        <v>38826.752</v>
      </c>
      <c r="E27" s="41">
        <v>35897.864000000001</v>
      </c>
      <c r="F27" s="41">
        <v>30417.234</v>
      </c>
      <c r="G27" s="123">
        <v>27652.243999999999</v>
      </c>
    </row>
    <row r="28" spans="2:9" x14ac:dyDescent="0.25">
      <c r="B28" s="31" t="s">
        <v>186</v>
      </c>
      <c r="C28" s="41">
        <v>6369.4409999999998</v>
      </c>
      <c r="D28" s="41">
        <v>3862.5619999999999</v>
      </c>
      <c r="E28" s="41">
        <v>2587.2530000000002</v>
      </c>
      <c r="F28" s="41">
        <v>1977.866</v>
      </c>
      <c r="G28" s="123">
        <v>3124.9459999999999</v>
      </c>
    </row>
    <row r="29" spans="2:9" x14ac:dyDescent="0.25">
      <c r="B29" s="31" t="s">
        <v>187</v>
      </c>
      <c r="C29" s="41">
        <v>7.9359999999999999</v>
      </c>
      <c r="D29" s="41">
        <v>9.0500000000000007</v>
      </c>
      <c r="E29" s="41">
        <v>9.3260000000000005</v>
      </c>
      <c r="F29" s="41">
        <v>3.3359999999999999</v>
      </c>
      <c r="G29" s="123">
        <v>2.7160000000000002</v>
      </c>
      <c r="I29" s="94"/>
    </row>
    <row r="30" spans="2:9" ht="21" x14ac:dyDescent="0.25">
      <c r="B30" s="31" t="s">
        <v>188</v>
      </c>
      <c r="C30" s="41">
        <v>36454.235999999997</v>
      </c>
      <c r="D30" s="41">
        <v>34955.14</v>
      </c>
      <c r="E30" s="41">
        <v>33301.285000000003</v>
      </c>
      <c r="F30" s="41">
        <v>28436.031999999999</v>
      </c>
      <c r="G30" s="123">
        <v>24524.581999999999</v>
      </c>
    </row>
    <row r="31" spans="2:9" x14ac:dyDescent="0.25">
      <c r="B31" s="31" t="s">
        <v>189</v>
      </c>
      <c r="C31" s="41">
        <v>4581.0010000000002</v>
      </c>
      <c r="D31" s="41">
        <v>4176.0219999999999</v>
      </c>
      <c r="E31" s="41">
        <v>4361.4049999999997</v>
      </c>
      <c r="F31" s="41">
        <v>3736.3290000000002</v>
      </c>
      <c r="G31" s="123">
        <v>3591.0920000000001</v>
      </c>
    </row>
    <row r="32" spans="2:9" x14ac:dyDescent="0.25">
      <c r="B32" s="31" t="s">
        <v>190</v>
      </c>
      <c r="C32" s="41">
        <v>14816.457</v>
      </c>
      <c r="D32" s="41">
        <v>11552.63960251</v>
      </c>
      <c r="E32" s="41">
        <v>11263.141596419999</v>
      </c>
      <c r="F32" s="41">
        <v>8736.9551660800007</v>
      </c>
      <c r="G32" s="123">
        <v>8797.2536085899992</v>
      </c>
    </row>
    <row r="33" spans="2:7" x14ac:dyDescent="0.25">
      <c r="B33" s="31" t="s">
        <v>364</v>
      </c>
      <c r="C33" s="41">
        <v>3837.8069999999998</v>
      </c>
      <c r="D33" s="41">
        <v>3616.9323974899999</v>
      </c>
      <c r="E33" s="41">
        <v>1942.7954035800001</v>
      </c>
      <c r="F33" s="41">
        <v>2392.12183392</v>
      </c>
      <c r="G33" s="123">
        <v>1441.30939141</v>
      </c>
    </row>
    <row r="34" spans="2:7" x14ac:dyDescent="0.25">
      <c r="B34" s="31" t="s">
        <v>191</v>
      </c>
      <c r="C34" s="41">
        <v>11067.715</v>
      </c>
      <c r="D34" s="41">
        <v>11651.476000000001</v>
      </c>
      <c r="E34" s="41">
        <v>11677.322</v>
      </c>
      <c r="F34" s="41">
        <v>12536.995000000001</v>
      </c>
      <c r="G34" s="123">
        <v>9827.2440000000006</v>
      </c>
    </row>
    <row r="35" spans="2:7" x14ac:dyDescent="0.25">
      <c r="B35" s="31" t="s">
        <v>192</v>
      </c>
      <c r="C35" s="41">
        <v>200</v>
      </c>
      <c r="D35" s="41">
        <v>375</v>
      </c>
      <c r="E35" s="41">
        <v>375</v>
      </c>
      <c r="F35" s="41">
        <v>0</v>
      </c>
      <c r="G35" s="123">
        <v>0</v>
      </c>
    </row>
    <row r="36" spans="2:7" x14ac:dyDescent="0.25">
      <c r="B36" s="31" t="s">
        <v>366</v>
      </c>
      <c r="C36" s="41">
        <v>1951.2560000000001</v>
      </c>
      <c r="D36" s="41">
        <v>3583.07</v>
      </c>
      <c r="E36" s="41">
        <v>3681.6210000000001</v>
      </c>
      <c r="F36" s="41">
        <v>1033.6310000000001</v>
      </c>
      <c r="G36" s="123">
        <v>867.68299999999999</v>
      </c>
    </row>
    <row r="37" spans="2:7" ht="21" x14ac:dyDescent="0.25">
      <c r="B37" s="31" t="s">
        <v>193</v>
      </c>
      <c r="C37" s="41">
        <v>16515.143</v>
      </c>
      <c r="D37" s="41">
        <v>18370.665000000001</v>
      </c>
      <c r="E37" s="41">
        <v>10273.23</v>
      </c>
      <c r="F37" s="41">
        <v>7500.1880000000001</v>
      </c>
      <c r="G37" s="123">
        <v>7233.3149999999996</v>
      </c>
    </row>
    <row r="38" spans="2:7" x14ac:dyDescent="0.25">
      <c r="B38" s="31" t="s">
        <v>194</v>
      </c>
      <c r="C38" s="41">
        <v>8.8369999999999997</v>
      </c>
      <c r="D38" s="41">
        <v>8.1929999999999996</v>
      </c>
      <c r="E38" s="41">
        <v>103.39700000000001</v>
      </c>
      <c r="F38" s="41">
        <v>102.78</v>
      </c>
      <c r="G38" s="123">
        <v>77.376999999999995</v>
      </c>
    </row>
    <row r="39" spans="2:7" x14ac:dyDescent="0.25">
      <c r="B39" s="151" t="s">
        <v>197</v>
      </c>
      <c r="C39" s="64">
        <v>59355.593000000001</v>
      </c>
      <c r="D39" s="64">
        <v>57205.61</v>
      </c>
      <c r="E39" s="64">
        <v>46274.491000000002</v>
      </c>
      <c r="F39" s="64">
        <v>38020.201999999997</v>
      </c>
      <c r="G39" s="128">
        <v>34962.936000000002</v>
      </c>
    </row>
    <row r="40" spans="2:7" x14ac:dyDescent="0.25">
      <c r="B40" s="151" t="s">
        <v>198</v>
      </c>
      <c r="C40" s="64">
        <v>7827.6369999999997</v>
      </c>
      <c r="D40" s="64">
        <v>7313.4290000000001</v>
      </c>
      <c r="E40" s="64">
        <v>6931.5510000000004</v>
      </c>
      <c r="F40" s="64">
        <v>6413.5410000000002</v>
      </c>
      <c r="G40" s="128">
        <v>5997.0460000000003</v>
      </c>
    </row>
    <row r="41" spans="2:7" ht="21.75" thickBot="1" x14ac:dyDescent="0.3">
      <c r="B41" s="74" t="s">
        <v>199</v>
      </c>
      <c r="C41" s="59">
        <v>67183.23</v>
      </c>
      <c r="D41" s="59">
        <v>64519.039000000004</v>
      </c>
      <c r="E41" s="59">
        <v>53206.042000000001</v>
      </c>
      <c r="F41" s="59">
        <v>44433.743000000002</v>
      </c>
      <c r="G41" s="129">
        <v>40959.982000000004</v>
      </c>
    </row>
    <row r="44" spans="2:7" x14ac:dyDescent="0.25">
      <c r="C44" s="145"/>
      <c r="D44" s="145"/>
    </row>
    <row r="49" spans="3:7" x14ac:dyDescent="0.25">
      <c r="C49" s="148"/>
      <c r="D49" s="148"/>
      <c r="E49" s="148"/>
      <c r="F49" s="148"/>
      <c r="G49" s="14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SUPV Contact</vt:lpstr>
      <vt:lpstr>Key Indicators GS</vt:lpstr>
      <vt:lpstr>Key Indicators BS</vt:lpstr>
      <vt:lpstr>Cons. Income St</vt:lpstr>
      <vt:lpstr>NIM  Breakdown</vt:lpstr>
      <vt:lpstr>Financial Income</vt:lpstr>
      <vt:lpstr>Interest earnings assets</vt:lpstr>
      <vt:lpstr>Financial Expenses</vt:lpstr>
      <vt:lpstr>Interest bearing liabilities</vt:lpstr>
      <vt:lpstr>Net Service fee Income</vt:lpstr>
      <vt:lpstr>Administrative Expenses</vt:lpstr>
      <vt:lpstr>Loan Portfolio</vt:lpstr>
      <vt:lpstr>Asset Quality</vt:lpstr>
      <vt:lpstr>Analysis of the Allowances</vt:lpstr>
      <vt:lpstr>Funding</vt:lpstr>
      <vt:lpstr>Capitalization &amp; Liquidity</vt:lpstr>
      <vt:lpstr>Segments breakdown</vt:lpstr>
      <vt:lpstr>Retail Segment</vt:lpstr>
      <vt:lpstr>Corporate Segment</vt:lpstr>
      <vt:lpstr>Treasury Segment</vt:lpstr>
      <vt:lpstr>Consumer Finance Segment</vt:lpstr>
      <vt:lpstr>Insurance Segment</vt:lpstr>
      <vt:lpstr>Asset Management &amp; Others</vt:lpstr>
      <vt:lpstr>Cons. Balance sheet</vt:lpstr>
    </vt:vector>
  </TitlesOfParts>
  <Company>Banco Supervielle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Tewel Gustavo</cp:lastModifiedBy>
  <cp:lastPrinted>2017-02-08T19:24:30Z</cp:lastPrinted>
  <dcterms:created xsi:type="dcterms:W3CDTF">2016-07-19T12:51:49Z</dcterms:created>
  <dcterms:modified xsi:type="dcterms:W3CDTF">2017-08-09T13:37:36Z</dcterms:modified>
</cp:coreProperties>
</file>