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Relatórios Gerenciais/Tijolo/Office/PVBI/Planilha de Fundamentos/2025/06. Junho/"/>
    </mc:Choice>
  </mc:AlternateContent>
  <xr:revisionPtr revIDLastSave="2689" documentId="13_ncr:1_{428080BE-B8F4-4CF3-9E85-8CB4305BD854}" xr6:coauthVersionLast="47" xr6:coauthVersionMax="47" xr10:uidLastSave="{616CC9B9-3437-43A0-8568-01A7000CD1DD}"/>
  <bookViews>
    <workbookView xWindow="-120" yWindow="-120" windowWidth="29040" windowHeight="15840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DRE" sheetId="21" r:id="rId6"/>
    <sheet name="Performance" sheetId="6" r:id="rId7"/>
    <sheet name="Rentabilidade" sheetId="17" r:id="rId8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5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5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5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5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5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5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5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5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5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5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5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5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5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5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5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5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5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5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5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5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5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9" l="1"/>
  <c r="M11" i="19"/>
  <c r="M10" i="19"/>
  <c r="M9" i="19"/>
  <c r="G12" i="19"/>
  <c r="G11" i="19"/>
  <c r="G10" i="19"/>
  <c r="G9" i="19"/>
  <c r="M8" i="19" l="1"/>
  <c r="G8" i="19"/>
  <c r="D12" i="19"/>
  <c r="D11" i="19"/>
  <c r="D10" i="19"/>
  <c r="D9" i="19"/>
  <c r="D8" i="19"/>
  <c r="I41" i="21" l="1"/>
  <c r="I20" i="20"/>
  <c r="I14" i="20"/>
  <c r="F38" i="12"/>
  <c r="C43" i="12"/>
  <c r="F27" i="12"/>
  <c r="I22" i="20" l="1"/>
  <c r="I25" i="20" s="1"/>
  <c r="J14" i="12"/>
  <c r="H14" i="12" s="1"/>
  <c r="H20" i="20" l="1"/>
  <c r="H14" i="20"/>
  <c r="H41" i="21"/>
  <c r="G41" i="21"/>
  <c r="F41" i="21"/>
  <c r="E41" i="21"/>
  <c r="D41" i="21"/>
  <c r="H22" i="20" l="1"/>
  <c r="H25" i="20" s="1"/>
  <c r="G20" i="20" l="1"/>
  <c r="F20" i="20"/>
  <c r="E20" i="20"/>
  <c r="D20" i="20"/>
  <c r="G14" i="20"/>
  <c r="F14" i="20"/>
  <c r="E14" i="20"/>
  <c r="D14" i="20"/>
  <c r="F22" i="20" l="1"/>
  <c r="F25" i="20" s="1"/>
  <c r="D22" i="20"/>
  <c r="D25" i="20" s="1"/>
  <c r="G22" i="20"/>
  <c r="G25" i="20" s="1"/>
  <c r="E22" i="20"/>
  <c r="E25" i="20" s="1"/>
  <c r="I14" i="12" l="1"/>
  <c r="F14" i="12" l="1"/>
  <c r="G14" i="12" s="1"/>
  <c r="U135" i="12" l="1"/>
  <c r="U136" i="12" s="1"/>
  <c r="U137" i="12" s="1"/>
  <c r="U138" i="12" s="1"/>
  <c r="U139" i="12" s="1"/>
  <c r="U140" i="12" s="1"/>
  <c r="I36" i="12"/>
  <c r="C25" i="12" l="1"/>
</calcChain>
</file>

<file path=xl/sharedStrings.xml><?xml version="1.0" encoding="utf-8"?>
<sst xmlns="http://schemas.openxmlformats.org/spreadsheetml/2006/main" count="207" uniqueCount="171">
  <si>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</si>
  <si>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</si>
  <si>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</si>
  <si>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</si>
  <si>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</si>
  <si>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</si>
  <si>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</si>
  <si>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</si>
  <si>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</si>
  <si>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</si>
  <si>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</si>
  <si>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</si>
  <si>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</si>
  <si>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</si>
  <si>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</si>
  <si>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</si>
  <si>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</si>
  <si>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</si>
  <si>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</si>
  <si>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</si>
  <si>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</si>
  <si>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</si>
  <si>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</si>
  <si>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</si>
  <si>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</si>
  <si>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</si>
  <si>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</si>
  <si>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</si>
  <si>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</si>
  <si>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</si>
  <si>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Alocação por Região 
(% receita contratada)</t>
  </si>
  <si>
    <t>Alocação por Classe 
(% receita contratada)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</si>
  <si>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</si>
  <si>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</si>
  <si>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</si>
  <si>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</si>
  <si>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</si>
  <si>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</si>
  <si>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</si>
  <si>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</si>
  <si>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</si>
  <si>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</si>
  <si>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</si>
  <si>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</si>
  <si>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</si>
  <si>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</si>
  <si>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</si>
  <si>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</si>
  <si>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</si>
  <si>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</si>
  <si>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</si>
  <si>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</si>
  <si>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</si>
  <si>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</si>
  <si>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</si>
  <si>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</si>
  <si>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</si>
  <si>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</si>
  <si>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</si>
  <si>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</si>
  <si>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</si>
  <si>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</si>
  <si>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</si>
  <si>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</si>
  <si>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</si>
  <si>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</si>
  <si>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</si>
  <si>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</si>
  <si>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</si>
  <si>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</si>
  <si>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Tijolo Renda Gestão Ativa</t>
  </si>
  <si>
    <t>¹Considera o reinvestimento de rendimentos.</t>
  </si>
  <si>
    <t>Liquidez</t>
  </si>
  <si>
    <t>Performance</t>
  </si>
  <si>
    <t>Rendimentos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</si>
  <si>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</si>
  <si>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</si>
  <si>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</si>
  <si>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</si>
  <si>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</si>
  <si>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</si>
  <si>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</si>
  <si>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</si>
  <si>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</si>
  <si>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</si>
  <si>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</si>
  <si>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</si>
  <si>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</si>
  <si>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</si>
  <si>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</si>
  <si>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</si>
  <si>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</si>
  <si>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</si>
  <si>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</si>
  <si>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</si>
  <si>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</si>
  <si>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</si>
  <si>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</si>
  <si>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</si>
  <si>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</si>
  <si>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</si>
  <si>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</si>
  <si>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</si>
  <si>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</si>
  <si>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</si>
  <si>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</si>
  <si>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</si>
  <si>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</si>
  <si>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</si>
  <si>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</si>
  <si>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</si>
  <si>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</si>
  <si>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</si>
  <si>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</si>
  <si>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</si>
  <si>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</si>
  <si>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</si>
  <si>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</si>
  <si>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</si>
  <si>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</si>
  <si>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</si>
  <si>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</si>
  <si>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</si>
  <si>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</si>
  <si>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</si>
  <si>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</si>
  <si>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AAA</t>
  </si>
  <si>
    <t>São Paulo - SP</t>
  </si>
  <si>
    <t>Saúde</t>
  </si>
  <si>
    <t>Energia</t>
  </si>
  <si>
    <t>IFIX</t>
  </si>
  <si>
    <t>Taxa de Administração Total</t>
  </si>
  <si>
    <t>Outras Despesas</t>
  </si>
  <si>
    <t>Rendimentos a distribuir</t>
  </si>
  <si>
    <t>Outros valores a pagar</t>
  </si>
  <si>
    <t>Informações Gerais PVBI11</t>
  </si>
  <si>
    <t>O Fundo tem como objetivo a obtenção de renda e ganho de capital, através do investimento de, no mínimo, dois terços do seu patrimônio líquido diretamente em imóveis (“Imóveis Alvo”), direitos reais sobre imóveis relacionados e/ou destinados ao segmento corporativo ou comercial, bem como indiretamente nos Imóveis Alvo mediante a aquisição de ações ou cotas de sociedades de propósito específico (“SPE”), cotas de Fundos de Investimento Imobiliário e cotas de Fundos de Investimento em Participações.</t>
  </si>
  <si>
    <t>Julho 2020</t>
  </si>
  <si>
    <t>PVBI11</t>
  </si>
  <si>
    <t>Patria – VBI Asset Management Ltda.</t>
  </si>
  <si>
    <t>BTG Pactual Serviços Financeiros S.A. DTVM</t>
  </si>
  <si>
    <t>Até 1,0% a.a. sobre o Valor de Mercado¹ do Fundo, sendo 0,80% repassado ao Gestor</t>
  </si>
  <si>
    <t>FL4440</t>
  </si>
  <si>
    <t>Park Tower</t>
  </si>
  <si>
    <t>CJ</t>
  </si>
  <si>
    <t>Vera Cruz</t>
  </si>
  <si>
    <t>The One</t>
  </si>
  <si>
    <t>VOC</t>
  </si>
  <si>
    <t>Union FL</t>
  </si>
  <si>
    <t xml:space="preserve">AA </t>
  </si>
  <si>
    <t>Instituição Financeira</t>
  </si>
  <si>
    <t>Gestora de Recursos</t>
  </si>
  <si>
    <t>Indústria</t>
  </si>
  <si>
    <t>PREVENT SENIOR</t>
  </si>
  <si>
    <t>Banco ABC</t>
  </si>
  <si>
    <t>UBS</t>
  </si>
  <si>
    <t>JULIUS BAER</t>
  </si>
  <si>
    <t>Brasil Warrant</t>
  </si>
  <si>
    <t>Patria</t>
  </si>
  <si>
    <t>BANCO DO BRASIL</t>
  </si>
  <si>
    <t>PVBI11¹</t>
  </si>
  <si>
    <t xml:space="preserve">   RMG</t>
  </si>
  <si>
    <t xml:space="preserve">   Diferimentos</t>
  </si>
  <si>
    <t>AA</t>
  </si>
  <si>
    <t>IPC / FIPE</t>
  </si>
  <si>
    <t>* Alugueis e outros valores</t>
  </si>
  <si>
    <t>Valores a Receber*</t>
  </si>
  <si>
    <t>35.652.102/0001-76</t>
  </si>
  <si>
    <t>VBI Prime Properties (PVBI11)</t>
  </si>
  <si>
    <t>Taxa de administração a pagar</t>
  </si>
  <si>
    <t>Número de Cotistas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</si>
</sst>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8" formatCode="[$-416]mmmm\-yy;@"/>
    <numFmt numFmtId="179" formatCode="0.0%\ &quot;a.a.&quot;"/>
    <numFmt numFmtId="180" formatCode="0.0\ &quot;anos&quot;"/>
    <numFmt numFmtId="181" formatCode="&quot;R$ &quot;#,##0.00&quot;/m²&quot;"/>
    <numFmt numFmtId="182" formatCode="0.0"/>
    <numFmt numFmtId="186" formatCode="&quot;R$ &quot;#,##0&quot;/m²&quot;"/>
  </numFmts>
  <fonts count="5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/>
      <right/>
      <top style="thin">
        <color rgb="FF88AAFF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19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8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9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80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1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2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2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2" xfId="0" applyNumberFormat="1" applyFont="1" applyBorder="1" applyAlignment="1">
      <alignment horizontal="left" vertical="center" indent="1"/>
    </xf>
    <xf numFmtId="169" fontId="29" fillId="0" borderId="1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2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7" xfId="0" applyNumberFormat="1" applyFont="1" applyFill="1" applyBorder="1" applyAlignment="1">
      <alignment horizontal="center" vertical="center"/>
    </xf>
    <xf numFmtId="1" fontId="40" fillId="3" borderId="8" xfId="0" applyNumberFormat="1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0" xfId="6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64" fontId="29" fillId="0" borderId="10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2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9" fontId="39" fillId="0" borderId="12" xfId="0" applyNumberFormat="1" applyFont="1" applyBorder="1" applyAlignment="1">
      <alignment horizontal="center" vertical="center"/>
    </xf>
    <xf numFmtId="173" fontId="39" fillId="0" borderId="12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9" fontId="29" fillId="0" borderId="13" xfId="6" applyFont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7" fontId="29" fillId="0" borderId="14" xfId="0" applyNumberFormat="1" applyFont="1" applyBorder="1" applyAlignment="1">
      <alignment horizontal="center" vertical="center"/>
    </xf>
    <xf numFmtId="17" fontId="29" fillId="0" borderId="15" xfId="0" applyNumberFormat="1" applyFont="1" applyBorder="1" applyAlignment="1">
      <alignment horizontal="center" vertical="center"/>
    </xf>
    <xf numFmtId="3" fontId="35" fillId="0" borderId="1" xfId="0" applyNumberFormat="1" applyFont="1" applyBorder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9" fontId="48" fillId="0" borderId="16" xfId="6" applyFont="1" applyBorder="1" applyAlignment="1">
      <alignment horizontal="center" vertical="center"/>
    </xf>
    <xf numFmtId="17" fontId="32" fillId="0" borderId="0" xfId="0" applyNumberFormat="1" applyFont="1" applyAlignment="1">
      <alignment horizontal="left" vertical="center"/>
    </xf>
    <xf numFmtId="9" fontId="29" fillId="0" borderId="0" xfId="6" applyFont="1" applyFill="1" applyAlignment="1">
      <alignment horizontal="center" vertical="center"/>
    </xf>
    <xf numFmtId="9" fontId="29" fillId="0" borderId="10" xfId="6" applyFont="1" applyFill="1" applyBorder="1" applyAlignment="1">
      <alignment horizontal="center" vertical="center"/>
    </xf>
    <xf numFmtId="9" fontId="29" fillId="0" borderId="13" xfId="6" applyFont="1" applyFill="1" applyBorder="1" applyAlignment="1">
      <alignment horizontal="center" vertical="center"/>
    </xf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186" fontId="25" fillId="0" borderId="0" xfId="0" applyNumberFormat="1" applyFont="1" applyAlignment="1">
      <alignment horizontal="center" vertical="center"/>
    </xf>
    <xf numFmtId="17" fontId="29" fillId="0" borderId="17" xfId="0" applyNumberFormat="1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9" fontId="29" fillId="0" borderId="19" xfId="6" applyFont="1" applyBorder="1" applyAlignment="1">
      <alignment horizontal="center" vertical="center"/>
    </xf>
    <xf numFmtId="9" fontId="29" fillId="0" borderId="20" xfId="6" applyFont="1" applyFill="1" applyBorder="1" applyAlignment="1">
      <alignment horizontal="center" vertical="center"/>
    </xf>
    <xf numFmtId="9" fontId="29" fillId="0" borderId="19" xfId="6" applyFont="1" applyFill="1" applyBorder="1" applyAlignment="1">
      <alignment horizontal="center" vertical="center"/>
    </xf>
    <xf numFmtId="9" fontId="29" fillId="0" borderId="21" xfId="6" applyFont="1" applyFill="1" applyBorder="1" applyAlignment="1">
      <alignment horizontal="center" vertical="center"/>
    </xf>
    <xf numFmtId="164" fontId="29" fillId="0" borderId="18" xfId="6" applyNumberFormat="1" applyFont="1" applyBorder="1" applyAlignment="1">
      <alignment horizontal="center" vertical="center"/>
    </xf>
    <xf numFmtId="164" fontId="29" fillId="0" borderId="19" xfId="6" applyNumberFormat="1" applyFont="1" applyBorder="1" applyAlignment="1">
      <alignment horizontal="center" vertical="center"/>
    </xf>
    <xf numFmtId="0" fontId="40" fillId="3" borderId="21" xfId="0" applyFont="1" applyFill="1" applyBorder="1" applyAlignment="1">
      <alignment horizontal="centerContinuous" vertical="center" wrapText="1"/>
    </xf>
    <xf numFmtId="0" fontId="40" fillId="3" borderId="20" xfId="0" applyFont="1" applyFill="1" applyBorder="1" applyAlignment="1">
      <alignment horizontal="centerContinuous" vertical="center" wrapText="1"/>
    </xf>
    <xf numFmtId="0" fontId="35" fillId="0" borderId="0" xfId="0" applyFont="1" applyBorder="1"/>
    <xf numFmtId="0" fontId="40" fillId="3" borderId="20" xfId="0" applyFont="1" applyFill="1" applyBorder="1" applyAlignment="1">
      <alignment horizontal="centerContinuous" vertical="center"/>
    </xf>
    <xf numFmtId="0" fontId="35" fillId="0" borderId="0" xfId="0" applyFont="1" applyAlignment="1">
      <alignment vertical="top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8"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</dxfs>
  <tableStyles count="0" defaultTableStyle="TableStyleMedium2" defaultPivotStyle="PivotStyleLight16"/>
  <colors>
    <mruColors>
      <color rgb="FF88AAFF"/>
      <color rgb="FF0D0D38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5135510" y="676507"/>
          <a:ext cx="6414054" cy="305623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122787</xdr:rowOff>
    </xdr:from>
    <xdr:to>
      <xdr:col>7</xdr:col>
      <xdr:colOff>155518</xdr:colOff>
      <xdr:row>9</xdr:row>
      <xdr:rowOff>182217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2"/>
          <a:ext cx="4454043" cy="2047256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2</xdr:col>
      <xdr:colOff>2217005</xdr:colOff>
      <xdr:row>1</xdr:row>
      <xdr:rowOff>145516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261000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2430" cy="584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87991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589360</xdr:colOff>
      <xdr:row>3</xdr:row>
      <xdr:rowOff>93446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tabSelected="1" zoomScale="115" zoomScaleNormal="115" workbookViewId="0">
      <selection activeCell="N16" sqref="N16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2.2851562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5" t="s">
        <v>135</v>
      </c>
    </row>
    <row r="3" spans="2:15" x14ac:dyDescent="0.2"/>
    <row r="4" spans="2:15" ht="28.5" x14ac:dyDescent="0.2">
      <c r="B4" s="41" t="s">
        <v>57</v>
      </c>
      <c r="F4" s="1"/>
      <c r="I4" s="36" t="s">
        <v>58</v>
      </c>
      <c r="N4" s="32" t="s">
        <v>66</v>
      </c>
    </row>
    <row r="5" spans="2:15" ht="14.25" customHeight="1" x14ac:dyDescent="0.2">
      <c r="B5" s="182" t="s">
        <v>136</v>
      </c>
      <c r="C5" s="182"/>
      <c r="D5" s="182"/>
      <c r="E5" s="182"/>
      <c r="F5" s="182"/>
      <c r="G5" s="182"/>
      <c r="I5" s="34" t="s">
        <v>137</v>
      </c>
      <c r="N5" s="34" t="s">
        <v>139</v>
      </c>
    </row>
    <row r="6" spans="2:15" ht="28.5" x14ac:dyDescent="0.2">
      <c r="B6" s="182"/>
      <c r="C6" s="182"/>
      <c r="D6" s="182"/>
      <c r="E6" s="182"/>
      <c r="F6" s="182"/>
      <c r="G6" s="182"/>
      <c r="I6" s="36" t="s">
        <v>59</v>
      </c>
      <c r="N6" s="32" t="s">
        <v>68</v>
      </c>
    </row>
    <row r="7" spans="2:15" ht="14.25" x14ac:dyDescent="0.2">
      <c r="B7" s="182"/>
      <c r="C7" s="182"/>
      <c r="D7" s="182"/>
      <c r="E7" s="182"/>
      <c r="F7" s="182"/>
      <c r="G7" s="182"/>
      <c r="I7" s="34" t="s">
        <v>138</v>
      </c>
      <c r="K7" s="33"/>
      <c r="N7" s="34" t="s">
        <v>140</v>
      </c>
    </row>
    <row r="8" spans="2:15" ht="28.5" x14ac:dyDescent="0.2">
      <c r="B8" s="182"/>
      <c r="C8" s="182"/>
      <c r="D8" s="182"/>
      <c r="E8" s="182"/>
      <c r="F8" s="182"/>
      <c r="G8" s="182"/>
      <c r="I8" s="36" t="s">
        <v>60</v>
      </c>
      <c r="N8" s="32" t="s">
        <v>67</v>
      </c>
    </row>
    <row r="9" spans="2:15" ht="28.5" x14ac:dyDescent="0.2">
      <c r="B9" s="182"/>
      <c r="C9" s="182"/>
      <c r="D9" s="182"/>
      <c r="E9" s="182"/>
      <c r="F9" s="182"/>
      <c r="G9" s="182"/>
      <c r="I9" s="34" t="s">
        <v>167</v>
      </c>
      <c r="N9" s="37" t="s">
        <v>141</v>
      </c>
    </row>
    <row r="10" spans="2:15" ht="27" x14ac:dyDescent="0.2">
      <c r="B10" s="167"/>
      <c r="C10" s="167"/>
      <c r="D10" s="167"/>
      <c r="E10" s="167"/>
      <c r="F10" s="167"/>
      <c r="G10" s="167"/>
      <c r="I10" s="36" t="s">
        <v>61</v>
      </c>
      <c r="N10" s="32" t="s">
        <v>64</v>
      </c>
    </row>
    <row r="11" spans="2:15" ht="12" customHeight="1" x14ac:dyDescent="0.2">
      <c r="B11" s="167"/>
      <c r="C11" s="167"/>
      <c r="D11" s="167"/>
      <c r="E11" s="167"/>
      <c r="F11" s="167"/>
      <c r="G11" s="167"/>
      <c r="I11" s="38">
        <v>27130067</v>
      </c>
      <c r="N11" s="34" t="s">
        <v>65</v>
      </c>
    </row>
    <row r="12" spans="2:15" ht="27" x14ac:dyDescent="0.2">
      <c r="B12" s="112" t="s">
        <v>113</v>
      </c>
      <c r="E12" s="113" t="s">
        <v>114</v>
      </c>
      <c r="F12" s="114"/>
      <c r="G12" s="114"/>
      <c r="I12" s="36" t="s">
        <v>62</v>
      </c>
      <c r="N12" s="36" t="s">
        <v>63</v>
      </c>
      <c r="O12" s="1"/>
    </row>
    <row r="13" spans="2:15" ht="14.25" x14ac:dyDescent="0.2">
      <c r="B13" s="112"/>
      <c r="E13" s="113"/>
      <c r="F13" s="114"/>
      <c r="G13" s="114"/>
      <c r="I13" s="34" t="s">
        <v>69</v>
      </c>
      <c r="N13" s="34" t="s">
        <v>70</v>
      </c>
    </row>
    <row r="14" spans="2:15" ht="12.75" customHeight="1" x14ac:dyDescent="0.2">
      <c r="B14" s="114"/>
      <c r="C14" s="114"/>
      <c r="D14" s="114"/>
      <c r="E14" s="114"/>
      <c r="F14" s="114"/>
      <c r="G14" s="114"/>
    </row>
    <row r="15" spans="2:15" ht="14.25" customHeight="1" x14ac:dyDescent="0.2">
      <c r="B15" s="114"/>
      <c r="C15" s="114"/>
      <c r="D15" s="114"/>
      <c r="E15" s="114"/>
      <c r="F15" s="114"/>
      <c r="G15" s="114"/>
      <c r="N15" s="32"/>
    </row>
    <row r="16" spans="2:15" ht="14.25" x14ac:dyDescent="0.2">
      <c r="B16" s="114"/>
      <c r="C16" s="114"/>
      <c r="D16" s="114"/>
      <c r="E16" s="114"/>
      <c r="F16" s="114"/>
      <c r="G16" s="114"/>
      <c r="N16" s="34"/>
      <c r="O16" s="1"/>
    </row>
    <row r="17" spans="5:15" x14ac:dyDescent="0.2">
      <c r="N17" s="1"/>
      <c r="O17" s="1"/>
    </row>
    <row r="18" spans="5:15" ht="15" x14ac:dyDescent="0.25">
      <c r="N18" s="5"/>
      <c r="O18" s="13"/>
    </row>
    <row r="19" spans="5:15" ht="15.75" x14ac:dyDescent="0.25">
      <c r="I19" s="13"/>
      <c r="J19" s="13"/>
      <c r="N19" s="12"/>
      <c r="O19" s="39"/>
    </row>
    <row r="20" spans="5:15" ht="15" x14ac:dyDescent="0.25">
      <c r="E20" s="113"/>
      <c r="I20" s="5"/>
      <c r="J20" s="13"/>
      <c r="N20" s="5"/>
      <c r="O20" s="40"/>
    </row>
    <row r="21" spans="5:15" ht="15" customHeight="1" x14ac:dyDescent="0.25">
      <c r="I21" s="5"/>
      <c r="J21" s="5"/>
      <c r="N21" s="5"/>
      <c r="O21" s="40"/>
    </row>
    <row r="22" spans="5:15" ht="15" customHeight="1" x14ac:dyDescent="0.25">
      <c r="N22" s="5"/>
      <c r="O22" s="40"/>
    </row>
    <row r="23" spans="5:15" ht="15" hidden="1" x14ac:dyDescent="0.25">
      <c r="N23" s="5"/>
      <c r="O23" s="40"/>
    </row>
  </sheetData>
  <mergeCells count="1">
    <mergeCell ref="B5:G9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zoomScale="115" zoomScaleNormal="115" workbookViewId="0">
      <selection activeCell="D12" sqref="D12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3.570312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168</v>
      </c>
      <c r="D3" s="22">
        <v>45838</v>
      </c>
    </row>
    <row r="4" spans="1:7" ht="15.75" x14ac:dyDescent="0.25">
      <c r="C4" s="20"/>
      <c r="D4" s="20"/>
    </row>
    <row r="5" spans="1:7" ht="24" x14ac:dyDescent="0.55000000000000004">
      <c r="C5" s="23" t="s">
        <v>49</v>
      </c>
      <c r="D5" s="20"/>
      <c r="F5" s="23" t="s">
        <v>81</v>
      </c>
      <c r="G5" s="20"/>
    </row>
    <row r="6" spans="1:7" ht="45" customHeight="1" x14ac:dyDescent="0.2">
      <c r="C6" s="152" t="s">
        <v>50</v>
      </c>
      <c r="D6" s="152" t="s">
        <v>24</v>
      </c>
      <c r="F6" s="152" t="s">
        <v>78</v>
      </c>
      <c r="G6" s="152" t="s">
        <v>79</v>
      </c>
    </row>
    <row r="7" spans="1:7" ht="24.95" customHeight="1" x14ac:dyDescent="0.2">
      <c r="C7" s="24">
        <v>2.9268843372599997</v>
      </c>
      <c r="D7" s="25">
        <v>107.88341721603561</v>
      </c>
      <c r="F7" s="76">
        <v>7</v>
      </c>
      <c r="G7" s="77">
        <v>41</v>
      </c>
    </row>
    <row r="8" spans="1:7" ht="15" customHeight="1" x14ac:dyDescent="0.25">
      <c r="C8"/>
      <c r="D8"/>
      <c r="F8" s="78"/>
      <c r="G8" s="78"/>
    </row>
    <row r="9" spans="1:7" ht="45" customHeight="1" x14ac:dyDescent="0.2">
      <c r="C9" s="152" t="s">
        <v>51</v>
      </c>
      <c r="D9" s="152" t="s">
        <v>52</v>
      </c>
      <c r="F9" s="152" t="s">
        <v>118</v>
      </c>
      <c r="G9" s="152" t="s">
        <v>80</v>
      </c>
    </row>
    <row r="10" spans="1:7" ht="24.95" customHeight="1" x14ac:dyDescent="0.2">
      <c r="C10" s="24">
        <v>2.0667685040600001</v>
      </c>
      <c r="D10" s="25">
        <v>76.180000000000007</v>
      </c>
      <c r="F10" s="77">
        <v>83262.500000000015</v>
      </c>
      <c r="G10" s="79">
        <v>4.9207438495918723</v>
      </c>
    </row>
    <row r="11" spans="1:7" ht="15" customHeight="1" x14ac:dyDescent="0.25">
      <c r="C11"/>
      <c r="D11"/>
      <c r="F11" s="78"/>
      <c r="G11" s="78"/>
    </row>
    <row r="12" spans="1:7" ht="45" customHeight="1" x14ac:dyDescent="0.2">
      <c r="C12" s="152" t="s">
        <v>53</v>
      </c>
      <c r="D12" s="152" t="s">
        <v>54</v>
      </c>
      <c r="F12" s="152" t="s">
        <v>4</v>
      </c>
      <c r="G12" s="152" t="s">
        <v>19</v>
      </c>
    </row>
    <row r="13" spans="1:7" ht="24.95" customHeight="1" x14ac:dyDescent="0.2">
      <c r="C13" s="27">
        <v>0.70613261950583395</v>
      </c>
      <c r="D13" s="24">
        <v>3.3735547995000008</v>
      </c>
      <c r="F13" s="80">
        <v>0.20851211529800323</v>
      </c>
      <c r="G13" s="80">
        <v>0.22883668276217484</v>
      </c>
    </row>
    <row r="14" spans="1:7" ht="15" customHeight="1" x14ac:dyDescent="0.25">
      <c r="C14"/>
      <c r="D14"/>
      <c r="F14" s="78"/>
      <c r="G14" s="78"/>
    </row>
    <row r="15" spans="1:7" ht="45" customHeight="1" x14ac:dyDescent="0.2">
      <c r="C15" s="152" t="s">
        <v>55</v>
      </c>
      <c r="D15" s="152" t="s">
        <v>56</v>
      </c>
      <c r="F15" s="152" t="s">
        <v>116</v>
      </c>
      <c r="G15" s="152" t="s">
        <v>117</v>
      </c>
    </row>
    <row r="16" spans="1:7" ht="24.95" customHeight="1" x14ac:dyDescent="0.2">
      <c r="C16" s="26">
        <v>7.8760829614071923E-2</v>
      </c>
      <c r="D16" s="26">
        <v>5.5615590929837269E-2</v>
      </c>
      <c r="F16" s="185">
        <v>18063.412302056746</v>
      </c>
      <c r="G16" s="81">
        <v>223.66126813090719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0"/>
      <c r="M28" s="28"/>
      <c r="N28" s="5"/>
      <c r="O28" s="28"/>
      <c r="P28" s="29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1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47"/>
  <sheetViews>
    <sheetView showGridLines="0" zoomScale="115" zoomScaleNormal="115" workbookViewId="0">
      <selection activeCell="J21" sqref="J21"/>
    </sheetView>
  </sheetViews>
  <sheetFormatPr defaultColWidth="0" defaultRowHeight="12.75" customHeight="1" zeroHeight="1" x14ac:dyDescent="0.2"/>
  <cols>
    <col min="1" max="1" width="4" style="53" customWidth="1"/>
    <col min="2" max="2" width="25.7109375" style="53" bestFit="1" customWidth="1"/>
    <col min="3" max="3" width="21" style="53" customWidth="1"/>
    <col min="4" max="4" width="15.7109375" style="53" customWidth="1"/>
    <col min="5" max="6" width="18.7109375" style="53" customWidth="1"/>
    <col min="7" max="7" width="15.7109375" style="53" customWidth="1"/>
    <col min="8" max="10" width="18.7109375" style="53" customWidth="1"/>
    <col min="11" max="11" width="7.5703125" style="53" customWidth="1"/>
    <col min="12" max="17" width="19.7109375" style="53" hidden="1" customWidth="1"/>
    <col min="18" max="18" width="14.85546875" style="53" hidden="1" customWidth="1"/>
    <col min="19" max="19" width="3" style="53" hidden="1" customWidth="1"/>
    <col min="20" max="23" width="9.140625" style="53" hidden="1" customWidth="1"/>
    <col min="24" max="25" width="0.140625" style="53" hidden="1" customWidth="1"/>
    <col min="26" max="26" width="4.140625" style="53" hidden="1" customWidth="1"/>
    <col min="27" max="89" width="0.140625" style="53" hidden="1" customWidth="1"/>
    <col min="90" max="92" width="8.85546875" style="53" hidden="1" customWidth="1"/>
    <col min="93" max="16384" width="9.140625" style="53" hidden="1"/>
  </cols>
  <sheetData>
    <row r="1" spans="2:24" ht="16.899999999999999" customHeight="1" x14ac:dyDescent="0.2">
      <c r="B1" s="73"/>
      <c r="C1" s="73"/>
    </row>
    <row r="2" spans="2:24" s="55" customFormat="1" ht="16.899999999999999" customHeight="1" x14ac:dyDescent="0.2">
      <c r="B2" s="74"/>
      <c r="C2" s="74"/>
      <c r="D2" s="7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2:24" ht="16.899999999999999" customHeight="1" x14ac:dyDescent="0.2">
      <c r="B3" s="147"/>
      <c r="C3" s="147"/>
    </row>
    <row r="4" spans="2:24" ht="16.899999999999999" customHeight="1" x14ac:dyDescent="0.2"/>
    <row r="5" spans="2:24" ht="22.5" customHeight="1" x14ac:dyDescent="0.2">
      <c r="B5" s="128" t="s">
        <v>0</v>
      </c>
      <c r="C5" s="128"/>
    </row>
    <row r="6" spans="2:24" ht="42" customHeight="1" x14ac:dyDescent="0.2">
      <c r="B6" s="153" t="s">
        <v>2</v>
      </c>
      <c r="C6" s="153" t="s">
        <v>18</v>
      </c>
      <c r="D6" s="153" t="s">
        <v>119</v>
      </c>
      <c r="E6" s="153" t="s">
        <v>17</v>
      </c>
      <c r="F6" s="153" t="s">
        <v>27</v>
      </c>
      <c r="G6" s="153" t="s">
        <v>124</v>
      </c>
      <c r="H6" s="153" t="s">
        <v>121</v>
      </c>
      <c r="I6" s="153" t="s">
        <v>28</v>
      </c>
      <c r="J6" s="153" t="s">
        <v>120</v>
      </c>
    </row>
    <row r="7" spans="2:24" ht="18" customHeight="1" x14ac:dyDescent="0.2">
      <c r="B7" s="63" t="s">
        <v>142</v>
      </c>
      <c r="C7" s="63" t="s">
        <v>127</v>
      </c>
      <c r="D7" s="157" t="s">
        <v>126</v>
      </c>
      <c r="E7" s="158">
        <v>1</v>
      </c>
      <c r="F7" s="122">
        <v>22111.730000000003</v>
      </c>
      <c r="G7" s="158">
        <v>0.38228080751709603</v>
      </c>
      <c r="H7" s="159">
        <v>2.7173121563600224</v>
      </c>
      <c r="I7" s="158">
        <v>0.20253225649604101</v>
      </c>
      <c r="J7" s="158">
        <v>0.23826380592541366</v>
      </c>
    </row>
    <row r="8" spans="2:24" ht="18" customHeight="1" x14ac:dyDescent="0.2">
      <c r="B8" s="63" t="s">
        <v>143</v>
      </c>
      <c r="C8" s="63" t="s">
        <v>127</v>
      </c>
      <c r="D8" s="157" t="s">
        <v>126</v>
      </c>
      <c r="E8" s="158">
        <v>1</v>
      </c>
      <c r="F8" s="122">
        <v>22340.11</v>
      </c>
      <c r="G8" s="158">
        <v>0</v>
      </c>
      <c r="H8" s="159">
        <v>8.7266599521182044</v>
      </c>
      <c r="I8" s="158">
        <v>0.22477701751860638</v>
      </c>
      <c r="J8" s="158">
        <v>0.29395204176685441</v>
      </c>
    </row>
    <row r="9" spans="2:24" ht="18" customHeight="1" x14ac:dyDescent="0.2">
      <c r="B9" s="63" t="s">
        <v>144</v>
      </c>
      <c r="C9" s="63" t="s">
        <v>127</v>
      </c>
      <c r="D9" s="157" t="s">
        <v>126</v>
      </c>
      <c r="E9" s="158">
        <v>0.47735254496544438</v>
      </c>
      <c r="F9" s="122">
        <v>6852.15</v>
      </c>
      <c r="G9" s="158">
        <v>0</v>
      </c>
      <c r="H9" s="159">
        <v>5.6823957129476108</v>
      </c>
      <c r="I9" s="158">
        <v>0.13255245385736864</v>
      </c>
      <c r="J9" s="158">
        <v>0.14332004852344313</v>
      </c>
    </row>
    <row r="10" spans="2:24" ht="18" customHeight="1" x14ac:dyDescent="0.2">
      <c r="B10" s="63" t="s">
        <v>145</v>
      </c>
      <c r="C10" s="63" t="s">
        <v>127</v>
      </c>
      <c r="D10" s="157" t="s">
        <v>149</v>
      </c>
      <c r="E10" s="158">
        <v>0.36359450726978998</v>
      </c>
      <c r="F10" s="122">
        <v>7202.08</v>
      </c>
      <c r="G10" s="158">
        <v>0</v>
      </c>
      <c r="H10" s="159">
        <v>2.5579165575239999</v>
      </c>
      <c r="I10" s="158">
        <v>0.13422326533497211</v>
      </c>
      <c r="J10" s="158">
        <v>0.12918389595356666</v>
      </c>
    </row>
    <row r="11" spans="2:24" ht="18" customHeight="1" x14ac:dyDescent="0.2">
      <c r="B11" s="63" t="s">
        <v>146</v>
      </c>
      <c r="C11" s="63" t="s">
        <v>127</v>
      </c>
      <c r="D11" s="157" t="s">
        <v>149</v>
      </c>
      <c r="E11" s="158">
        <v>0.57517511628572304</v>
      </c>
      <c r="F11" s="122">
        <v>7840.9999999999991</v>
      </c>
      <c r="G11" s="158">
        <v>0.20035582196148438</v>
      </c>
      <c r="H11" s="159">
        <v>2.9375793440737077</v>
      </c>
      <c r="I11" s="158">
        <v>0.11122105567621822</v>
      </c>
      <c r="J11" s="158">
        <v>9.3219572561936651E-2</v>
      </c>
    </row>
    <row r="12" spans="2:24" ht="18" customHeight="1" x14ac:dyDescent="0.2">
      <c r="B12" s="63" t="s">
        <v>147</v>
      </c>
      <c r="C12" s="63" t="s">
        <v>127</v>
      </c>
      <c r="D12" s="157" t="s">
        <v>126</v>
      </c>
      <c r="E12" s="158">
        <v>0.6115409971157808</v>
      </c>
      <c r="F12" s="122">
        <v>11873.68</v>
      </c>
      <c r="G12" s="158">
        <v>0.27199655035338682</v>
      </c>
      <c r="H12" s="159">
        <v>2.6613606910595236</v>
      </c>
      <c r="I12" s="158">
        <v>0.1092583809278435</v>
      </c>
      <c r="J12" s="158">
        <v>8.1500041908937587E-2</v>
      </c>
    </row>
    <row r="13" spans="2:24" ht="18" customHeight="1" x14ac:dyDescent="0.2">
      <c r="B13" s="160" t="s">
        <v>148</v>
      </c>
      <c r="C13" s="160" t="s">
        <v>127</v>
      </c>
      <c r="D13" s="161" t="s">
        <v>126</v>
      </c>
      <c r="E13" s="162">
        <v>0.5</v>
      </c>
      <c r="F13" s="123">
        <v>5041.75</v>
      </c>
      <c r="G13" s="162">
        <v>0.81474884712649387</v>
      </c>
      <c r="H13" s="163">
        <v>3.5263305352814172</v>
      </c>
      <c r="I13" s="162">
        <v>8.5435570188950163E-2</v>
      </c>
      <c r="J13" s="162">
        <v>2.0560593359847851E-2</v>
      </c>
    </row>
    <row r="14" spans="2:24" ht="19.899999999999999" customHeight="1" x14ac:dyDescent="0.2">
      <c r="B14" s="110"/>
      <c r="C14" s="110"/>
      <c r="E14" s="164" t="s">
        <v>1</v>
      </c>
      <c r="F14" s="124">
        <f>SUM(F7:F13)</f>
        <v>83262.5</v>
      </c>
      <c r="G14" s="154">
        <f>SUMPRODUCT($G$7:$G$13,$F$7:$F$13)/F14</f>
        <v>0.20851211529800329</v>
      </c>
      <c r="H14" s="156">
        <f>SUMPRODUCT($H$7:$H$13,$J$7:$J$13)/J14</f>
        <v>4.9207438495918705</v>
      </c>
      <c r="I14" s="155">
        <f>SUM(I7:I13)</f>
        <v>0.99999999999999989</v>
      </c>
      <c r="J14" s="155">
        <f>SUM(J7:J13)</f>
        <v>1</v>
      </c>
    </row>
    <row r="15" spans="2:24" ht="15" customHeight="1" x14ac:dyDescent="0.2"/>
    <row r="16" spans="2:24" ht="15" customHeight="1" x14ac:dyDescent="0.2">
      <c r="B16" s="147"/>
      <c r="C16" s="147"/>
    </row>
    <row r="17" spans="2:10" ht="15" customHeight="1" x14ac:dyDescent="0.2"/>
    <row r="18" spans="2:10" ht="30" customHeight="1" x14ac:dyDescent="0.2">
      <c r="B18" s="131" t="s">
        <v>122</v>
      </c>
      <c r="C18" s="131"/>
      <c r="E18" s="131" t="s">
        <v>123</v>
      </c>
      <c r="F18" s="131"/>
      <c r="J18" s="67"/>
    </row>
    <row r="19" spans="2:10" s="70" customFormat="1" ht="18" customHeight="1" x14ac:dyDescent="0.2">
      <c r="B19" s="63" t="s">
        <v>128</v>
      </c>
      <c r="C19" s="158">
        <v>0.41190144829148612</v>
      </c>
      <c r="D19" s="53"/>
      <c r="E19" s="63" t="s">
        <v>153</v>
      </c>
      <c r="F19" s="158">
        <v>0.29548751269422613</v>
      </c>
      <c r="G19" s="53"/>
      <c r="J19" s="68"/>
    </row>
    <row r="20" spans="2:10" ht="18" customHeight="1" x14ac:dyDescent="0.2">
      <c r="B20" s="63" t="s">
        <v>150</v>
      </c>
      <c r="C20" s="158">
        <v>0.30399251258173493</v>
      </c>
      <c r="E20" s="63" t="s">
        <v>154</v>
      </c>
      <c r="F20" s="158">
        <v>9.4372487434849744E-2</v>
      </c>
    </row>
    <row r="21" spans="2:10" ht="18" customHeight="1" x14ac:dyDescent="0.2">
      <c r="B21" s="63" t="s">
        <v>151</v>
      </c>
      <c r="C21" s="158">
        <v>6.4549491746978604E-2</v>
      </c>
      <c r="E21" s="63" t="s">
        <v>155</v>
      </c>
      <c r="F21" s="158">
        <v>8.8567116373810512E-2</v>
      </c>
    </row>
    <row r="22" spans="2:10" ht="18" customHeight="1" x14ac:dyDescent="0.2">
      <c r="B22" s="63" t="s">
        <v>129</v>
      </c>
      <c r="C22" s="158">
        <v>4.6635517209967753E-2</v>
      </c>
      <c r="E22" s="63" t="s">
        <v>156</v>
      </c>
      <c r="F22" s="158">
        <v>7.1837111963284891E-2</v>
      </c>
    </row>
    <row r="23" spans="2:10" ht="18" customHeight="1" x14ac:dyDescent="0.2">
      <c r="B23" s="63" t="s">
        <v>152</v>
      </c>
      <c r="C23" s="158">
        <v>3.8110116276297214E-2</v>
      </c>
      <c r="E23" s="63" t="s">
        <v>157</v>
      </c>
      <c r="F23" s="158">
        <v>4.7653244148189673E-2</v>
      </c>
      <c r="J23" s="69"/>
    </row>
    <row r="24" spans="2:10" ht="18" customHeight="1" x14ac:dyDescent="0.2">
      <c r="B24" s="63" t="s">
        <v>110</v>
      </c>
      <c r="C24" s="158">
        <v>0.13481091389353528</v>
      </c>
      <c r="E24" s="63" t="s">
        <v>158</v>
      </c>
      <c r="F24" s="158">
        <v>3.4288114506467057E-2</v>
      </c>
      <c r="J24" s="69"/>
    </row>
    <row r="25" spans="2:10" ht="18" customHeight="1" x14ac:dyDescent="0.2">
      <c r="B25" s="176" t="s">
        <v>1</v>
      </c>
      <c r="C25" s="177">
        <f ca="1">SUM(C19:C25)</f>
        <v>1</v>
      </c>
      <c r="E25" s="63" t="s">
        <v>159</v>
      </c>
      <c r="F25" s="158">
        <v>3.1555662809558883E-2</v>
      </c>
    </row>
    <row r="26" spans="2:10" ht="18" customHeight="1" x14ac:dyDescent="0.2">
      <c r="E26" s="160" t="s">
        <v>110</v>
      </c>
      <c r="F26" s="162">
        <v>0.33623875006961301</v>
      </c>
    </row>
    <row r="27" spans="2:10" ht="18" customHeight="1" x14ac:dyDescent="0.2">
      <c r="E27" s="164" t="s">
        <v>1</v>
      </c>
      <c r="F27" s="155">
        <f>SUM(F19:F26)</f>
        <v>1</v>
      </c>
      <c r="H27" s="67"/>
      <c r="I27" s="67"/>
    </row>
    <row r="28" spans="2:10" ht="18" customHeight="1" x14ac:dyDescent="0.2">
      <c r="I28" s="64"/>
      <c r="J28" s="67"/>
    </row>
    <row r="29" spans="2:10" ht="18" customHeight="1" x14ac:dyDescent="0.2">
      <c r="J29" s="64"/>
    </row>
    <row r="30" spans="2:10" ht="30" customHeight="1" x14ac:dyDescent="0.2">
      <c r="B30" s="131" t="s">
        <v>75</v>
      </c>
      <c r="C30" s="131"/>
      <c r="E30" s="131" t="s">
        <v>125</v>
      </c>
      <c r="F30" s="131"/>
      <c r="H30" s="131" t="s">
        <v>76</v>
      </c>
      <c r="I30" s="131"/>
    </row>
    <row r="31" spans="2:10" ht="18" customHeight="1" x14ac:dyDescent="0.2">
      <c r="B31" s="157" t="s">
        <v>34</v>
      </c>
      <c r="C31" s="158">
        <v>0.16834717376897629</v>
      </c>
      <c r="E31" s="165">
        <v>2023</v>
      </c>
      <c r="F31" s="158">
        <v>8.40018518084692E-3</v>
      </c>
      <c r="H31" s="165">
        <v>2025</v>
      </c>
      <c r="I31" s="158">
        <v>4.3753876901424425E-2</v>
      </c>
    </row>
    <row r="32" spans="2:10" ht="18" customHeight="1" x14ac:dyDescent="0.2">
      <c r="B32" s="157" t="s">
        <v>35</v>
      </c>
      <c r="C32" s="158">
        <v>0.10673463908029938</v>
      </c>
      <c r="E32" s="165">
        <v>2024</v>
      </c>
      <c r="F32" s="158">
        <v>0.31345270036960476</v>
      </c>
      <c r="H32" s="165">
        <v>2026</v>
      </c>
      <c r="I32" s="158">
        <v>0.10351821328762718</v>
      </c>
    </row>
    <row r="33" spans="2:18" ht="18" customHeight="1" x14ac:dyDescent="0.2">
      <c r="B33" s="157" t="s">
        <v>36</v>
      </c>
      <c r="C33" s="158">
        <v>3.5711288581083238E-2</v>
      </c>
      <c r="E33" s="165">
        <v>2025</v>
      </c>
      <c r="F33" s="158">
        <v>0.12648183973755564</v>
      </c>
      <c r="H33" s="165">
        <v>2027</v>
      </c>
      <c r="I33" s="158">
        <v>0.10080260306118316</v>
      </c>
    </row>
    <row r="34" spans="2:18" ht="18" customHeight="1" x14ac:dyDescent="0.2">
      <c r="B34" s="157" t="s">
        <v>37</v>
      </c>
      <c r="C34" s="158">
        <v>0.32116840363022431</v>
      </c>
      <c r="E34" s="165">
        <v>2026</v>
      </c>
      <c r="F34" s="158">
        <v>0.14769991436393218</v>
      </c>
      <c r="H34" s="165">
        <v>2028</v>
      </c>
      <c r="I34" s="158">
        <v>0.14489143287966735</v>
      </c>
    </row>
    <row r="35" spans="2:18" ht="18" customHeight="1" x14ac:dyDescent="0.2">
      <c r="B35" s="157" t="s">
        <v>38</v>
      </c>
      <c r="C35" s="158">
        <v>3.711175889363854E-3</v>
      </c>
      <c r="D35" s="67"/>
      <c r="E35" s="165">
        <v>2027</v>
      </c>
      <c r="F35" s="158">
        <v>0.29121134059861875</v>
      </c>
      <c r="G35" s="67"/>
      <c r="H35" s="161" t="s">
        <v>46</v>
      </c>
      <c r="I35" s="162">
        <v>0.60703387387009788</v>
      </c>
      <c r="J35" s="67"/>
      <c r="K35" s="148"/>
      <c r="L35" s="148"/>
      <c r="M35" s="148"/>
      <c r="N35" s="148"/>
      <c r="O35" s="148"/>
      <c r="P35" s="148"/>
      <c r="Q35" s="148"/>
      <c r="R35" s="148"/>
    </row>
    <row r="36" spans="2:18" ht="18" customHeight="1" x14ac:dyDescent="0.2">
      <c r="B36" s="157" t="s">
        <v>39</v>
      </c>
      <c r="C36" s="158">
        <v>0.12506443135758002</v>
      </c>
      <c r="D36" s="64"/>
      <c r="E36" s="165">
        <v>2028</v>
      </c>
      <c r="F36" s="158">
        <v>0.11275401974944174</v>
      </c>
      <c r="G36" s="64"/>
      <c r="H36" s="164" t="s">
        <v>1</v>
      </c>
      <c r="I36" s="155">
        <f>SUM(I31:I35)</f>
        <v>1</v>
      </c>
    </row>
    <row r="37" spans="2:18" ht="18" customHeight="1" x14ac:dyDescent="0.2">
      <c r="B37" s="166" t="s">
        <v>40</v>
      </c>
      <c r="C37" s="158">
        <v>3.6690195197259613E-2</v>
      </c>
      <c r="D37" s="65"/>
      <c r="E37" s="161" t="s">
        <v>46</v>
      </c>
      <c r="F37" s="162">
        <v>0</v>
      </c>
      <c r="G37" s="65"/>
    </row>
    <row r="38" spans="2:18" ht="18" customHeight="1" x14ac:dyDescent="0.2">
      <c r="B38" s="166" t="s">
        <v>41</v>
      </c>
      <c r="C38" s="158">
        <v>1.6088113538471418E-2</v>
      </c>
      <c r="D38" s="65"/>
      <c r="E38" s="164" t="s">
        <v>1</v>
      </c>
      <c r="F38" s="155">
        <f>SUM(F31:F37)</f>
        <v>1</v>
      </c>
      <c r="G38" s="65"/>
    </row>
    <row r="39" spans="2:18" ht="18" customHeight="1" x14ac:dyDescent="0.2">
      <c r="B39" s="157" t="s">
        <v>42</v>
      </c>
      <c r="C39" s="158">
        <v>3.0903159024251232E-2</v>
      </c>
      <c r="D39" s="65"/>
      <c r="G39" s="65"/>
    </row>
    <row r="40" spans="2:18" ht="18" customHeight="1" x14ac:dyDescent="0.2">
      <c r="B40" s="157" t="s">
        <v>43</v>
      </c>
      <c r="C40" s="158">
        <v>8.5907538026816263E-2</v>
      </c>
      <c r="D40" s="65"/>
      <c r="G40" s="65"/>
    </row>
    <row r="41" spans="2:18" ht="18" customHeight="1" x14ac:dyDescent="0.2">
      <c r="B41" s="157" t="s">
        <v>44</v>
      </c>
      <c r="C41" s="158">
        <v>1.808718356319702E-2</v>
      </c>
      <c r="D41" s="65"/>
      <c r="F41" s="150"/>
      <c r="G41" s="65"/>
    </row>
    <row r="42" spans="2:18" ht="18" customHeight="1" x14ac:dyDescent="0.2">
      <c r="B42" s="161" t="s">
        <v>45</v>
      </c>
      <c r="C42" s="162">
        <v>5.1586698342477311E-2</v>
      </c>
      <c r="D42" s="65"/>
      <c r="F42" s="150"/>
    </row>
    <row r="43" spans="2:18" ht="18" customHeight="1" x14ac:dyDescent="0.2">
      <c r="B43" s="164" t="s">
        <v>1</v>
      </c>
      <c r="C43" s="155">
        <f>SUM(C31:C42)</f>
        <v>1</v>
      </c>
      <c r="D43" s="65"/>
      <c r="F43" s="150"/>
    </row>
    <row r="44" spans="2:18" ht="18" customHeight="1" x14ac:dyDescent="0.2">
      <c r="B44" s="150"/>
      <c r="C44" s="150"/>
      <c r="D44" s="65"/>
    </row>
    <row r="45" spans="2:18" ht="18" customHeight="1" x14ac:dyDescent="0.2">
      <c r="B45" s="150"/>
      <c r="C45" s="150"/>
      <c r="D45" s="65"/>
    </row>
    <row r="46" spans="2:18" ht="18" hidden="1" customHeight="1" x14ac:dyDescent="0.2">
      <c r="D46" s="65"/>
      <c r="H46" s="151"/>
    </row>
    <row r="47" spans="2:18" ht="18" hidden="1" customHeight="1" x14ac:dyDescent="0.2">
      <c r="B47" s="150"/>
      <c r="C47" s="150"/>
      <c r="D47" s="65"/>
      <c r="H47" s="151"/>
    </row>
    <row r="48" spans="2:18" ht="18" hidden="1" customHeight="1" x14ac:dyDescent="0.2">
      <c r="B48" s="150"/>
      <c r="C48" s="150"/>
      <c r="D48" s="65"/>
      <c r="H48" s="151"/>
    </row>
    <row r="49" spans="2:18" ht="18" hidden="1" customHeight="1" x14ac:dyDescent="0.2">
      <c r="B49" s="150"/>
      <c r="C49" s="150"/>
      <c r="D49" s="65"/>
      <c r="H49" s="151"/>
    </row>
    <row r="50" spans="2:18" ht="18" hidden="1" customHeight="1" x14ac:dyDescent="0.2">
      <c r="B50" s="150"/>
      <c r="C50" s="150"/>
      <c r="H50" s="149"/>
      <c r="I50" s="149"/>
    </row>
    <row r="51" spans="2:18" ht="18" hidden="1" customHeight="1" x14ac:dyDescent="0.2">
      <c r="B51" s="149"/>
      <c r="C51" s="149"/>
      <c r="D51" s="149"/>
      <c r="G51" s="149"/>
      <c r="J51" s="149"/>
      <c r="K51" s="149"/>
      <c r="L51" s="149"/>
      <c r="M51" s="149"/>
      <c r="N51" s="149"/>
      <c r="O51" s="149"/>
      <c r="P51" s="149"/>
      <c r="Q51" s="149"/>
      <c r="R51" s="149"/>
    </row>
    <row r="52" spans="2:18" ht="18" hidden="1" customHeight="1" x14ac:dyDescent="0.2">
      <c r="B52" s="64"/>
      <c r="C52" s="64"/>
      <c r="D52" s="64"/>
    </row>
    <row r="53" spans="2:18" ht="18" hidden="1" customHeight="1" x14ac:dyDescent="0.2">
      <c r="B53" s="150"/>
      <c r="C53" s="150"/>
      <c r="D53" s="65"/>
      <c r="E53" s="149"/>
      <c r="F53" s="149"/>
    </row>
    <row r="54" spans="2:18" ht="18" hidden="1" customHeight="1" x14ac:dyDescent="0.2">
      <c r="B54" s="150"/>
      <c r="C54" s="150"/>
      <c r="D54" s="65"/>
      <c r="E54" s="64"/>
    </row>
    <row r="55" spans="2:18" ht="18" hidden="1" customHeight="1" x14ac:dyDescent="0.2">
      <c r="B55" s="150"/>
      <c r="C55" s="150"/>
      <c r="D55" s="65"/>
      <c r="E55" s="65"/>
    </row>
    <row r="56" spans="2:18" ht="18" hidden="1" customHeight="1" x14ac:dyDescent="0.2">
      <c r="B56" s="150"/>
      <c r="C56" s="150"/>
      <c r="D56" s="65"/>
      <c r="E56" s="65"/>
    </row>
    <row r="57" spans="2:18" ht="18" hidden="1" customHeight="1" x14ac:dyDescent="0.2">
      <c r="B57" s="150"/>
      <c r="C57" s="150"/>
      <c r="D57" s="65"/>
    </row>
    <row r="58" spans="2:18" ht="18" hidden="1" customHeight="1" x14ac:dyDescent="0.2">
      <c r="B58" s="150"/>
      <c r="C58" s="150"/>
      <c r="D58" s="65"/>
    </row>
    <row r="59" spans="2:18" ht="18" hidden="1" customHeight="1" x14ac:dyDescent="0.2">
      <c r="B59" s="150"/>
      <c r="C59" s="150"/>
      <c r="D59" s="65"/>
    </row>
    <row r="60" spans="2:18" ht="18" hidden="1" customHeight="1" x14ac:dyDescent="0.2">
      <c r="B60" s="150"/>
      <c r="C60" s="150"/>
      <c r="D60" s="65"/>
    </row>
    <row r="61" spans="2:18" ht="18" hidden="1" customHeight="1" x14ac:dyDescent="0.2"/>
    <row r="62" spans="2:18" ht="18" hidden="1" customHeight="1" x14ac:dyDescent="0.2"/>
    <row r="63" spans="2:18" ht="18" hidden="1" customHeight="1" x14ac:dyDescent="0.2">
      <c r="H63" s="151"/>
    </row>
    <row r="64" spans="2:18" ht="18" hidden="1" customHeight="1" x14ac:dyDescent="0.2">
      <c r="B64" s="150"/>
      <c r="C64" s="150"/>
      <c r="H64" s="151"/>
    </row>
    <row r="65" spans="2:23" ht="18" hidden="1" customHeight="1" x14ac:dyDescent="0.2">
      <c r="B65" s="150"/>
      <c r="C65" s="150"/>
      <c r="H65" s="151"/>
    </row>
    <row r="66" spans="2:23" ht="18" hidden="1" customHeight="1" x14ac:dyDescent="0.2">
      <c r="B66" s="150"/>
      <c r="C66" s="150"/>
      <c r="U66" s="53" t="s">
        <v>15</v>
      </c>
      <c r="V66" s="53" t="s">
        <v>4</v>
      </c>
      <c r="W66" s="53" t="s">
        <v>19</v>
      </c>
    </row>
    <row r="67" spans="2:23" ht="18" hidden="1" customHeight="1" x14ac:dyDescent="0.2">
      <c r="U67" s="71">
        <v>43496</v>
      </c>
      <c r="V67" s="65">
        <v>0.02</v>
      </c>
      <c r="W67" s="65">
        <v>0.02</v>
      </c>
    </row>
    <row r="68" spans="2:23" ht="18" hidden="1" customHeight="1" x14ac:dyDescent="0.2">
      <c r="U68" s="71">
        <v>43524</v>
      </c>
      <c r="V68" s="65">
        <v>0.02</v>
      </c>
      <c r="W68" s="65">
        <v>0.02</v>
      </c>
    </row>
    <row r="69" spans="2:23" ht="18" hidden="1" customHeight="1" x14ac:dyDescent="0.2">
      <c r="U69" s="71">
        <v>43552</v>
      </c>
      <c r="V69" s="65">
        <v>0.02</v>
      </c>
      <c r="W69" s="65">
        <v>0.02</v>
      </c>
    </row>
    <row r="70" spans="2:23" ht="18" hidden="1" customHeight="1" x14ac:dyDescent="0.2">
      <c r="U70" s="71">
        <v>43583</v>
      </c>
      <c r="V70" s="65">
        <v>0.02</v>
      </c>
      <c r="W70" s="65">
        <v>0.02</v>
      </c>
    </row>
    <row r="71" spans="2:23" ht="18" hidden="1" customHeight="1" x14ac:dyDescent="0.2">
      <c r="U71" s="71">
        <v>43613</v>
      </c>
      <c r="V71" s="65">
        <v>3.7999999999999999E-2</v>
      </c>
      <c r="W71" s="65">
        <v>3.7999999999999999E-2</v>
      </c>
    </row>
    <row r="72" spans="2:23" ht="18" hidden="1" customHeight="1" x14ac:dyDescent="0.2">
      <c r="U72" s="71">
        <v>43644</v>
      </c>
      <c r="V72" s="65">
        <v>0</v>
      </c>
      <c r="W72" s="65">
        <v>0</v>
      </c>
    </row>
    <row r="73" spans="2:23" ht="18" hidden="1" customHeight="1" x14ac:dyDescent="0.2">
      <c r="U73" s="71">
        <v>43674</v>
      </c>
      <c r="V73" s="65">
        <v>0</v>
      </c>
      <c r="W73" s="65">
        <v>0</v>
      </c>
    </row>
    <row r="74" spans="2:23" ht="18" hidden="1" customHeight="1" x14ac:dyDescent="0.2">
      <c r="U74" s="71">
        <v>43705</v>
      </c>
      <c r="V74" s="65">
        <v>0</v>
      </c>
      <c r="W74" s="65">
        <v>0</v>
      </c>
    </row>
    <row r="75" spans="2:23" ht="18" hidden="1" customHeight="1" x14ac:dyDescent="0.2">
      <c r="U75" s="71">
        <v>43736</v>
      </c>
      <c r="V75" s="65">
        <v>0</v>
      </c>
      <c r="W75" s="65">
        <v>0</v>
      </c>
    </row>
    <row r="76" spans="2:23" ht="18" hidden="1" customHeight="1" x14ac:dyDescent="0.2">
      <c r="U76" s="71">
        <v>43766</v>
      </c>
      <c r="V76" s="65">
        <v>0</v>
      </c>
      <c r="W76" s="65">
        <v>0</v>
      </c>
    </row>
    <row r="77" spans="2:23" ht="18" hidden="1" customHeight="1" x14ac:dyDescent="0.2">
      <c r="U77" s="71">
        <v>43797</v>
      </c>
      <c r="V77" s="65">
        <v>0</v>
      </c>
      <c r="W77" s="65">
        <v>0</v>
      </c>
    </row>
    <row r="78" spans="2:23" ht="18" hidden="1" customHeight="1" x14ac:dyDescent="0.2">
      <c r="U78" s="71">
        <v>43827</v>
      </c>
      <c r="V78" s="65">
        <v>0.02</v>
      </c>
      <c r="W78" s="65">
        <v>0</v>
      </c>
    </row>
    <row r="79" spans="2:23" ht="18" hidden="1" customHeight="1" x14ac:dyDescent="0.2">
      <c r="U79" s="71">
        <v>43858</v>
      </c>
      <c r="V79" s="65">
        <v>0.04</v>
      </c>
      <c r="W79" s="65">
        <v>0</v>
      </c>
    </row>
    <row r="80" spans="2:23" ht="18" hidden="1" customHeight="1" x14ac:dyDescent="0.2">
      <c r="U80" s="71">
        <v>43889</v>
      </c>
      <c r="V80" s="65">
        <v>0.04</v>
      </c>
      <c r="W80" s="65">
        <v>0</v>
      </c>
    </row>
    <row r="81" spans="2:23" ht="18" hidden="1" customHeight="1" x14ac:dyDescent="0.2">
      <c r="U81" s="71">
        <v>43918</v>
      </c>
      <c r="V81" s="65">
        <v>0.03</v>
      </c>
      <c r="W81" s="65">
        <v>0</v>
      </c>
    </row>
    <row r="82" spans="2:23" ht="18" hidden="1" customHeight="1" x14ac:dyDescent="0.2">
      <c r="U82" s="71">
        <v>43949</v>
      </c>
      <c r="V82" s="65">
        <v>0.06</v>
      </c>
      <c r="W82" s="65">
        <v>0</v>
      </c>
    </row>
    <row r="83" spans="2:23" ht="18" hidden="1" customHeight="1" x14ac:dyDescent="0.2">
      <c r="U83" s="71">
        <v>43979</v>
      </c>
      <c r="V83" s="65">
        <v>0.06</v>
      </c>
      <c r="W83" s="65">
        <v>0</v>
      </c>
    </row>
    <row r="84" spans="2:23" ht="18" hidden="1" customHeight="1" x14ac:dyDescent="0.2">
      <c r="U84" s="71">
        <v>44010</v>
      </c>
      <c r="V84" s="65">
        <v>9.3033828789594541E-2</v>
      </c>
      <c r="W84" s="65">
        <v>1.1582453916736589E-2</v>
      </c>
    </row>
    <row r="85" spans="2:23" ht="18" hidden="1" customHeight="1" x14ac:dyDescent="0.2">
      <c r="B85" s="75"/>
      <c r="C85" s="75"/>
      <c r="U85" s="71">
        <v>44040</v>
      </c>
      <c r="V85" s="65">
        <v>7.3153429432305073E-2</v>
      </c>
      <c r="W85" s="65">
        <v>1.1582453916736589E-2</v>
      </c>
    </row>
    <row r="86" spans="2:23" ht="18" hidden="1" customHeight="1" x14ac:dyDescent="0.2">
      <c r="U86" s="71">
        <v>44071</v>
      </c>
      <c r="V86" s="65">
        <v>6.6526629646541879E-2</v>
      </c>
      <c r="W86" s="65">
        <v>1.1766258425024208E-2</v>
      </c>
    </row>
    <row r="87" spans="2:23" ht="12.6" hidden="1" customHeight="1" x14ac:dyDescent="0.2">
      <c r="B87" s="75"/>
      <c r="C87" s="75"/>
      <c r="U87" s="71">
        <v>44102</v>
      </c>
      <c r="V87" s="65">
        <v>6.6526629646541879E-2</v>
      </c>
      <c r="W87" s="65">
        <v>1.1766258425024208E-2</v>
      </c>
    </row>
    <row r="88" spans="2:23" ht="12.6" hidden="1" customHeight="1" x14ac:dyDescent="0.2">
      <c r="U88" s="71">
        <v>44132</v>
      </c>
      <c r="V88" s="65">
        <v>6.6526629646541879E-2</v>
      </c>
      <c r="W88" s="65">
        <v>1.1766258425024208E-2</v>
      </c>
    </row>
    <row r="89" spans="2:23" ht="12.75" hidden="1" customHeight="1" x14ac:dyDescent="0.2">
      <c r="U89" s="71">
        <v>44163</v>
      </c>
      <c r="V89" s="65">
        <v>4.2974143102722184E-2</v>
      </c>
      <c r="W89" s="65">
        <v>7.3536249996672045E-3</v>
      </c>
    </row>
    <row r="90" spans="2:23" ht="12.6" hidden="1" customHeight="1" x14ac:dyDescent="0.2">
      <c r="D90" s="72"/>
      <c r="U90" s="71">
        <v>44193</v>
      </c>
      <c r="V90" s="65">
        <v>3.6231567618313698E-2</v>
      </c>
      <c r="W90" s="65">
        <v>7.0757350349728238E-3</v>
      </c>
    </row>
    <row r="91" spans="2:23" ht="12.75" hidden="1" customHeight="1" x14ac:dyDescent="0.2">
      <c r="U91" s="71">
        <v>44224</v>
      </c>
      <c r="V91" s="65">
        <v>3.6231567618313698E-2</v>
      </c>
      <c r="W91" s="65">
        <v>7.058942645129903E-3</v>
      </c>
    </row>
    <row r="92" spans="2:23" ht="12.6" hidden="1" customHeight="1" x14ac:dyDescent="0.2">
      <c r="E92" s="65"/>
      <c r="F92" s="65"/>
      <c r="U92" s="71">
        <v>44255</v>
      </c>
      <c r="V92" s="65">
        <v>2.7937336905256682E-2</v>
      </c>
      <c r="W92" s="65">
        <v>2.7937336905256682E-2</v>
      </c>
    </row>
    <row r="93" spans="2:23" ht="12.75" hidden="1" customHeight="1" x14ac:dyDescent="0.2">
      <c r="U93" s="71">
        <v>44283</v>
      </c>
      <c r="V93" s="65">
        <v>3.2903906560566631E-2</v>
      </c>
      <c r="W93" s="65">
        <v>3.2903906560566631E-2</v>
      </c>
    </row>
    <row r="94" spans="2:23" ht="12.75" hidden="1" customHeight="1" x14ac:dyDescent="0.2">
      <c r="U94" s="71">
        <v>44314</v>
      </c>
      <c r="V94" s="65">
        <v>1.7999999999999999E-2</v>
      </c>
      <c r="W94" s="65">
        <v>1.7999999999999999E-2</v>
      </c>
    </row>
    <row r="95" spans="2:23" ht="12.75" hidden="1" customHeight="1" x14ac:dyDescent="0.2">
      <c r="U95" s="71">
        <v>44344</v>
      </c>
      <c r="V95" s="65">
        <v>1.5086267585018964E-2</v>
      </c>
      <c r="W95" s="65">
        <v>1.5086267585018964E-2</v>
      </c>
    </row>
    <row r="96" spans="2:23" ht="12.75" hidden="1" customHeight="1" x14ac:dyDescent="0.2">
      <c r="U96" s="71">
        <v>44375</v>
      </c>
      <c r="V96" s="65">
        <v>3.0344516128276267E-2</v>
      </c>
      <c r="W96" s="65">
        <v>2.6613301806754919E-7</v>
      </c>
    </row>
    <row r="97" spans="21:23" ht="12.75" hidden="1" customHeight="1" x14ac:dyDescent="0.2">
      <c r="U97" s="71">
        <v>44405</v>
      </c>
      <c r="V97" s="65">
        <v>2.7712318380061163E-2</v>
      </c>
      <c r="W97" s="65">
        <v>0</v>
      </c>
    </row>
    <row r="98" spans="21:23" ht="12.75" hidden="1" customHeight="1" x14ac:dyDescent="0.2">
      <c r="U98" s="71">
        <v>44436</v>
      </c>
      <c r="V98" s="65">
        <v>3.1991852850048796E-2</v>
      </c>
      <c r="W98" s="65">
        <v>3.8594515712613905E-3</v>
      </c>
    </row>
    <row r="99" spans="21:23" ht="12.75" hidden="1" customHeight="1" x14ac:dyDescent="0.2">
      <c r="U99" s="71">
        <v>44467</v>
      </c>
      <c r="V99" s="65">
        <v>2.322035540012557E-2</v>
      </c>
      <c r="W99" s="65">
        <v>0</v>
      </c>
    </row>
    <row r="100" spans="21:23" ht="12.75" hidden="1" customHeight="1" x14ac:dyDescent="0.2">
      <c r="U100" s="71">
        <v>44497</v>
      </c>
      <c r="V100" s="65">
        <v>2.322035540012557E-2</v>
      </c>
      <c r="W100" s="65">
        <v>0</v>
      </c>
    </row>
    <row r="101" spans="21:23" ht="12.75" hidden="1" customHeight="1" x14ac:dyDescent="0.2">
      <c r="U101" s="71">
        <v>44528</v>
      </c>
      <c r="V101" s="65">
        <v>2.322035540012557E-2</v>
      </c>
      <c r="W101" s="65">
        <v>0</v>
      </c>
    </row>
    <row r="102" spans="21:23" ht="12.75" hidden="1" customHeight="1" x14ac:dyDescent="0.2">
      <c r="U102" s="71">
        <v>44558</v>
      </c>
      <c r="V102" s="65">
        <v>1.7922930066637366E-2</v>
      </c>
      <c r="W102" s="65">
        <v>0</v>
      </c>
    </row>
    <row r="103" spans="21:23" ht="12.75" hidden="1" customHeight="1" x14ac:dyDescent="0.2">
      <c r="U103" s="71">
        <v>44589</v>
      </c>
      <c r="V103" s="65">
        <v>5.2978728353311189E-3</v>
      </c>
      <c r="W103" s="65">
        <v>0</v>
      </c>
    </row>
    <row r="104" spans="21:23" ht="12.75" hidden="1" customHeight="1" x14ac:dyDescent="0.2">
      <c r="U104" s="71">
        <v>44620</v>
      </c>
      <c r="V104" s="65">
        <v>5.2978728353311189E-3</v>
      </c>
      <c r="W104" s="65">
        <v>0</v>
      </c>
    </row>
    <row r="105" spans="21:23" ht="12.75" hidden="1" customHeight="1" x14ac:dyDescent="0.2">
      <c r="U105" s="71">
        <v>44648</v>
      </c>
      <c r="V105" s="65">
        <v>2.425743034217831E-7</v>
      </c>
      <c r="W105" s="65">
        <v>0</v>
      </c>
    </row>
    <row r="106" spans="21:23" ht="12.75" hidden="1" customHeight="1" x14ac:dyDescent="0.2">
      <c r="U106" s="71">
        <v>44679</v>
      </c>
      <c r="V106" s="65">
        <v>2.425743034217831E-7</v>
      </c>
      <c r="W106" s="65">
        <v>0</v>
      </c>
    </row>
    <row r="107" spans="21:23" ht="12.75" hidden="1" customHeight="1" x14ac:dyDescent="0.2">
      <c r="U107" s="71">
        <v>44709</v>
      </c>
      <c r="V107" s="65">
        <v>5.1705964808085314E-3</v>
      </c>
      <c r="W107" s="65">
        <v>4.6855262849483416E-3</v>
      </c>
    </row>
    <row r="108" spans="21:23" ht="12.75" hidden="1" customHeight="1" x14ac:dyDescent="0.2">
      <c r="U108" s="71">
        <v>44740</v>
      </c>
      <c r="V108" s="65">
        <v>1.3600512879974214E-2</v>
      </c>
      <c r="W108" s="65">
        <v>4.6849033249328487E-3</v>
      </c>
    </row>
    <row r="109" spans="21:23" ht="12.75" hidden="1" customHeight="1" x14ac:dyDescent="0.2">
      <c r="U109" s="71">
        <v>44770</v>
      </c>
      <c r="V109" s="65">
        <v>1.3569692044956838E-2</v>
      </c>
      <c r="W109" s="65">
        <v>4.6742866199803437E-3</v>
      </c>
    </row>
    <row r="110" spans="21:23" ht="12.75" hidden="1" customHeight="1" x14ac:dyDescent="0.2">
      <c r="U110" s="71">
        <v>44801</v>
      </c>
      <c r="V110" s="65">
        <v>1.3569677422732074E-2</v>
      </c>
      <c r="W110" s="65">
        <v>4.6742866199803437E-3</v>
      </c>
    </row>
    <row r="111" spans="21:23" ht="12.75" hidden="1" customHeight="1" x14ac:dyDescent="0.2">
      <c r="U111" s="71">
        <v>44832</v>
      </c>
      <c r="V111" s="65">
        <v>2.0240942180301258E-2</v>
      </c>
      <c r="W111" s="65">
        <v>4.6742866199803437E-3</v>
      </c>
    </row>
    <row r="112" spans="21:23" ht="12.75" hidden="1" customHeight="1" x14ac:dyDescent="0.2">
      <c r="U112" s="71">
        <v>44862</v>
      </c>
      <c r="V112" s="65">
        <v>2.3919016620786326E-2</v>
      </c>
      <c r="W112" s="65">
        <v>1.5023834706961156E-2</v>
      </c>
    </row>
    <row r="113" spans="21:23" ht="12.75" hidden="1" customHeight="1" x14ac:dyDescent="0.2">
      <c r="U113" s="71">
        <v>44893</v>
      </c>
      <c r="V113" s="65">
        <v>2.3919016620786326E-2</v>
      </c>
      <c r="W113" s="65">
        <v>1.5023834706961156E-2</v>
      </c>
    </row>
    <row r="114" spans="21:23" ht="12.75" hidden="1" customHeight="1" x14ac:dyDescent="0.2">
      <c r="U114" s="71">
        <v>44923</v>
      </c>
      <c r="V114" s="65">
        <v>2.3919016620786326E-2</v>
      </c>
      <c r="W114" s="65">
        <v>1.5023834706961156E-2</v>
      </c>
    </row>
    <row r="115" spans="21:23" ht="12.75" hidden="1" customHeight="1" x14ac:dyDescent="0.2">
      <c r="U115" s="71">
        <v>44954</v>
      </c>
      <c r="V115" s="65">
        <v>2.4224161564655677E-2</v>
      </c>
      <c r="W115" s="65">
        <v>1.5328979650830356E-2</v>
      </c>
    </row>
    <row r="116" spans="21:23" ht="12.75" hidden="1" customHeight="1" x14ac:dyDescent="0.2">
      <c r="U116" s="71">
        <v>44985</v>
      </c>
      <c r="V116" s="65">
        <v>4.6715538069674878E-3</v>
      </c>
      <c r="W116" s="65">
        <v>4.6715538069676422E-3</v>
      </c>
    </row>
    <row r="117" spans="21:23" ht="12.75" hidden="1" customHeight="1" x14ac:dyDescent="0.2">
      <c r="U117" s="71">
        <v>45013</v>
      </c>
      <c r="V117" s="65">
        <v>4.6715538069674878E-3</v>
      </c>
      <c r="W117" s="65">
        <v>4.6715538069676422E-3</v>
      </c>
    </row>
    <row r="118" spans="21:23" ht="12.75" hidden="1" customHeight="1" x14ac:dyDescent="0.2">
      <c r="U118" s="71">
        <v>45044</v>
      </c>
      <c r="V118" s="65">
        <v>4.6715538069674878E-3</v>
      </c>
      <c r="W118" s="65">
        <v>4.671553806967643E-3</v>
      </c>
    </row>
    <row r="119" spans="21:23" ht="12.75" hidden="1" customHeight="1" x14ac:dyDescent="0.2">
      <c r="U119" s="71">
        <v>45074</v>
      </c>
      <c r="V119" s="65">
        <v>0</v>
      </c>
      <c r="W119" s="65">
        <v>0</v>
      </c>
    </row>
    <row r="120" spans="21:23" ht="12.6" hidden="1" customHeight="1" x14ac:dyDescent="0.2">
      <c r="U120" s="71">
        <v>45105</v>
      </c>
      <c r="V120" s="65">
        <v>0</v>
      </c>
      <c r="W120" s="65">
        <v>0</v>
      </c>
    </row>
    <row r="121" spans="21:23" ht="12.75" hidden="1" customHeight="1" x14ac:dyDescent="0.2">
      <c r="U121" s="71">
        <v>45135</v>
      </c>
      <c r="V121" s="65">
        <v>0</v>
      </c>
      <c r="W121" s="65">
        <v>0</v>
      </c>
    </row>
    <row r="122" spans="21:23" ht="12.75" hidden="1" customHeight="1" x14ac:dyDescent="0.2">
      <c r="U122" s="71">
        <v>45166</v>
      </c>
      <c r="V122" s="65">
        <v>0</v>
      </c>
      <c r="W122" s="65">
        <v>0</v>
      </c>
    </row>
    <row r="123" spans="21:23" ht="12.75" hidden="1" customHeight="1" x14ac:dyDescent="0.2">
      <c r="U123" s="71">
        <v>45197</v>
      </c>
      <c r="V123" s="65">
        <v>0</v>
      </c>
      <c r="W123" s="65">
        <v>0</v>
      </c>
    </row>
    <row r="124" spans="21:23" ht="12.75" hidden="1" customHeight="1" x14ac:dyDescent="0.2">
      <c r="U124" s="71">
        <v>45227</v>
      </c>
      <c r="V124" s="65">
        <v>7.3518710130309195E-3</v>
      </c>
      <c r="W124" s="65">
        <v>7.3518710130309906E-3</v>
      </c>
    </row>
    <row r="125" spans="21:23" ht="12.75" hidden="1" customHeight="1" x14ac:dyDescent="0.2">
      <c r="U125" s="71">
        <v>45258</v>
      </c>
      <c r="V125" s="65">
        <v>3.6759355065154597E-3</v>
      </c>
      <c r="W125" s="65">
        <v>3.6759355065155001E-3</v>
      </c>
    </row>
    <row r="126" spans="21:23" ht="12.75" hidden="1" customHeight="1" x14ac:dyDescent="0.2">
      <c r="U126" s="71">
        <v>45288</v>
      </c>
      <c r="V126" s="65">
        <v>3.8733715604338803E-3</v>
      </c>
      <c r="W126" s="65">
        <v>3.873371560433987E-3</v>
      </c>
    </row>
    <row r="127" spans="21:23" ht="12.75" hidden="1" customHeight="1" x14ac:dyDescent="0.2">
      <c r="U127" s="71">
        <v>45319</v>
      </c>
      <c r="V127" s="65">
        <v>8.6680277956281415E-3</v>
      </c>
      <c r="W127" s="65">
        <v>8.6680277956282369E-3</v>
      </c>
    </row>
    <row r="128" spans="21:23" ht="12.75" hidden="1" customHeight="1" x14ac:dyDescent="0.2">
      <c r="U128" s="71">
        <v>45350</v>
      </c>
      <c r="V128" s="65">
        <v>1.0786136425909865E-2</v>
      </c>
      <c r="W128" s="65">
        <v>1.0786136425909911E-2</v>
      </c>
    </row>
    <row r="129" spans="21:23" ht="12.75" hidden="1" customHeight="1" x14ac:dyDescent="0.2">
      <c r="U129" s="71">
        <v>45379</v>
      </c>
      <c r="V129" s="65">
        <v>1.0786136425909865E-2</v>
      </c>
      <c r="W129" s="65">
        <v>1.0786136425909911E-2</v>
      </c>
    </row>
    <row r="130" spans="21:23" ht="12.75" hidden="1" customHeight="1" x14ac:dyDescent="0.2">
      <c r="U130" s="71">
        <v>45410</v>
      </c>
      <c r="V130" s="65">
        <v>7.5833104596019218E-3</v>
      </c>
      <c r="W130" s="65">
        <v>7.5833104596020199E-3</v>
      </c>
    </row>
    <row r="131" spans="21:23" ht="12.75" hidden="1" customHeight="1" x14ac:dyDescent="0.2">
      <c r="U131" s="71">
        <v>45440</v>
      </c>
      <c r="V131" s="65">
        <v>7.5844708791087401E-3</v>
      </c>
      <c r="W131" s="65">
        <v>7.584470879108845E-3</v>
      </c>
    </row>
    <row r="132" spans="21:23" ht="12.75" hidden="1" customHeight="1" x14ac:dyDescent="0.2">
      <c r="U132" s="71">
        <v>45471</v>
      </c>
      <c r="V132" s="65">
        <v>7.5844708791087401E-3</v>
      </c>
      <c r="W132" s="65">
        <v>7.584470879108845E-3</v>
      </c>
    </row>
    <row r="133" spans="21:23" ht="12.75" hidden="1" customHeight="1" x14ac:dyDescent="0.2">
      <c r="U133" s="71">
        <v>45501</v>
      </c>
      <c r="V133" s="65">
        <v>7.5844708791087401E-3</v>
      </c>
      <c r="W133" s="65">
        <v>7.584470879108845E-3</v>
      </c>
    </row>
    <row r="134" spans="21:23" ht="12.75" hidden="1" customHeight="1" x14ac:dyDescent="0.2">
      <c r="U134" s="71">
        <v>45531</v>
      </c>
      <c r="V134" s="65">
        <v>1.0973633787659476E-2</v>
      </c>
      <c r="W134" s="65">
        <v>1.0973633787659576E-2</v>
      </c>
    </row>
    <row r="135" spans="21:23" ht="12.75" hidden="1" customHeight="1" x14ac:dyDescent="0.2">
      <c r="U135" s="71">
        <f>EDATE(U134,1)-1</f>
        <v>45561</v>
      </c>
      <c r="V135" s="65">
        <v>7.2043196343346454E-3</v>
      </c>
      <c r="W135" s="65">
        <v>7.2043196343347235E-3</v>
      </c>
    </row>
    <row r="136" spans="21:23" ht="12.75" hidden="1" customHeight="1" x14ac:dyDescent="0.2">
      <c r="U136" s="71">
        <f>EDATE(U135,1)-1</f>
        <v>45590</v>
      </c>
      <c r="V136" s="65">
        <v>6.7789730184664165E-3</v>
      </c>
      <c r="W136" s="65">
        <v>6.7789730184665518E-3</v>
      </c>
    </row>
    <row r="137" spans="21:23" ht="12.75" hidden="1" customHeight="1" x14ac:dyDescent="0.2">
      <c r="U137" s="71">
        <f t="shared" ref="U137:U140" si="0">EDATE(U136,1)-1</f>
        <v>45620</v>
      </c>
      <c r="V137" s="65">
        <v>6.7789730184664165E-3</v>
      </c>
      <c r="W137" s="65">
        <v>6.7789730184665518E-3</v>
      </c>
    </row>
    <row r="138" spans="21:23" ht="12.75" hidden="1" customHeight="1" x14ac:dyDescent="0.2">
      <c r="U138" s="71">
        <f t="shared" si="0"/>
        <v>45649</v>
      </c>
      <c r="V138" s="65">
        <v>4.2255243641677653E-2</v>
      </c>
      <c r="W138" s="65">
        <v>3.3896655334415176E-3</v>
      </c>
    </row>
    <row r="139" spans="21:23" ht="12.75" hidden="1" customHeight="1" x14ac:dyDescent="0.2">
      <c r="U139" s="71">
        <f t="shared" si="0"/>
        <v>45679</v>
      </c>
      <c r="V139" s="65">
        <v>0.10266555746347239</v>
      </c>
      <c r="W139" s="65">
        <v>6.3799979355236319E-2</v>
      </c>
    </row>
    <row r="140" spans="21:23" ht="12.75" hidden="1" customHeight="1" x14ac:dyDescent="0.2">
      <c r="U140" s="71">
        <f t="shared" si="0"/>
        <v>45709</v>
      </c>
      <c r="V140" s="65">
        <v>0.10731575939690807</v>
      </c>
      <c r="W140" s="65">
        <v>6.845018128867196E-2</v>
      </c>
    </row>
    <row r="141" spans="21:23" ht="12.75" hidden="1" customHeight="1" x14ac:dyDescent="0.2">
      <c r="U141" s="71">
        <v>45717</v>
      </c>
      <c r="V141" s="65">
        <v>0.10711928995016266</v>
      </c>
      <c r="W141" s="65">
        <v>7.9545179904737584E-2</v>
      </c>
    </row>
    <row r="146" ht="12.6" hidden="1" customHeight="1" x14ac:dyDescent="0.2"/>
    <row r="147" ht="12.6" hidden="1" customHeight="1" x14ac:dyDescent="0.2"/>
  </sheetData>
  <conditionalFormatting sqref="C25">
    <cfRule type="cellIs" dxfId="7" priority="6" operator="equal">
      <formula>0</formula>
    </cfRule>
  </conditionalFormatting>
  <conditionalFormatting sqref="C43">
    <cfRule type="cellIs" dxfId="6" priority="2" operator="equal">
      <formula>0</formula>
    </cfRule>
  </conditionalFormatting>
  <conditionalFormatting sqref="F27">
    <cfRule type="cellIs" dxfId="5" priority="5" operator="equal">
      <formula>0</formula>
    </cfRule>
  </conditionalFormatting>
  <conditionalFormatting sqref="F38">
    <cfRule type="cellIs" dxfId="4" priority="1" operator="equal">
      <formula>0</formula>
    </cfRule>
  </conditionalFormatting>
  <conditionalFormatting sqref="F14:J14">
    <cfRule type="cellIs" dxfId="3" priority="7" operator="equal">
      <formula>0</formula>
    </cfRule>
  </conditionalFormatting>
  <conditionalFormatting sqref="I36">
    <cfRule type="cellIs" dxfId="2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CH152"/>
  <sheetViews>
    <sheetView showGridLines="0" zoomScale="115" zoomScaleNormal="115" workbookViewId="0">
      <selection activeCell="F11" sqref="F11"/>
    </sheetView>
  </sheetViews>
  <sheetFormatPr defaultColWidth="0" defaultRowHeight="0" customHeight="1" zeroHeight="1" x14ac:dyDescent="0.2"/>
  <cols>
    <col min="1" max="1" width="4" style="53" customWidth="1"/>
    <col min="2" max="2" width="20.85546875" style="53" customWidth="1"/>
    <col min="3" max="7" width="13.7109375" style="53" customWidth="1"/>
    <col min="8" max="9" width="19.7109375" style="53" customWidth="1"/>
    <col min="10" max="13" width="13.7109375" style="53" customWidth="1"/>
    <col min="14" max="14" width="5" style="53" customWidth="1"/>
    <col min="15" max="16" width="14.7109375" style="53" customWidth="1"/>
    <col min="17" max="17" width="7.28515625" style="53" customWidth="1"/>
    <col min="18" max="75" width="0.140625" style="53" hidden="1" customWidth="1"/>
    <col min="76" max="76" width="1.7109375" style="53" hidden="1" customWidth="1"/>
    <col min="77" max="79" width="0.140625" style="53" hidden="1" customWidth="1"/>
    <col min="80" max="80" width="22.7109375" style="53" hidden="1" customWidth="1"/>
    <col min="81" max="86" width="8.85546875" style="53" hidden="1" customWidth="1"/>
    <col min="87" max="16384" width="9.140625" style="53" hidden="1"/>
  </cols>
  <sheetData>
    <row r="1" spans="2:17" ht="17.100000000000001" customHeight="1" x14ac:dyDescent="0.2">
      <c r="B1" s="73"/>
    </row>
    <row r="2" spans="2:17" s="55" customFormat="1" ht="17.100000000000001" customHeight="1" x14ac:dyDescent="0.2">
      <c r="B2" s="74"/>
      <c r="C2" s="74"/>
      <c r="D2" s="74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2:17" ht="17.100000000000001" customHeight="1" x14ac:dyDescent="0.2">
      <c r="B3" s="127"/>
    </row>
    <row r="4" spans="2:17" ht="17.100000000000001" customHeight="1" x14ac:dyDescent="0.2">
      <c r="B4" s="127"/>
    </row>
    <row r="5" spans="2:17" ht="22.5" customHeight="1" x14ac:dyDescent="0.2">
      <c r="B5" s="128" t="s">
        <v>0</v>
      </c>
    </row>
    <row r="6" spans="2:17" ht="42.6" customHeight="1" x14ac:dyDescent="0.2">
      <c r="B6" s="183" t="s">
        <v>115</v>
      </c>
      <c r="C6" s="131" t="s">
        <v>30</v>
      </c>
      <c r="D6" s="133"/>
      <c r="E6" s="131" t="s">
        <v>31</v>
      </c>
      <c r="F6" s="131"/>
      <c r="G6" s="131"/>
      <c r="H6" s="194" t="s">
        <v>33</v>
      </c>
      <c r="I6" s="132"/>
      <c r="J6" s="131" t="s">
        <v>32</v>
      </c>
      <c r="K6" s="131"/>
      <c r="L6" s="131"/>
      <c r="M6" s="195"/>
      <c r="N6" s="196"/>
      <c r="O6" s="131" t="s">
        <v>83</v>
      </c>
      <c r="P6" s="197"/>
      <c r="Q6" s="196"/>
    </row>
    <row r="7" spans="2:17" ht="29.45" customHeight="1" x14ac:dyDescent="0.2">
      <c r="B7" s="184"/>
      <c r="C7" s="134" t="s">
        <v>29</v>
      </c>
      <c r="D7" s="135" t="s">
        <v>110</v>
      </c>
      <c r="E7" s="136" t="s">
        <v>126</v>
      </c>
      <c r="F7" s="137" t="s">
        <v>163</v>
      </c>
      <c r="G7" s="137" t="s">
        <v>110</v>
      </c>
      <c r="H7" s="136" t="s">
        <v>3</v>
      </c>
      <c r="I7" s="135" t="s">
        <v>82</v>
      </c>
      <c r="J7" s="136" t="s">
        <v>12</v>
      </c>
      <c r="K7" s="137" t="s">
        <v>13</v>
      </c>
      <c r="L7" s="137" t="s">
        <v>164</v>
      </c>
      <c r="M7" s="134" t="s">
        <v>110</v>
      </c>
      <c r="N7" s="196"/>
      <c r="O7" s="137" t="s">
        <v>84</v>
      </c>
      <c r="P7" s="134" t="s">
        <v>85</v>
      </c>
      <c r="Q7" s="196"/>
    </row>
    <row r="8" spans="2:17" ht="30" customHeight="1" x14ac:dyDescent="0.2">
      <c r="B8" s="170">
        <v>45807</v>
      </c>
      <c r="C8" s="169">
        <v>1</v>
      </c>
      <c r="D8" s="139">
        <f>1-C8</f>
        <v>0</v>
      </c>
      <c r="E8" s="138">
        <v>0.81047873953570371</v>
      </c>
      <c r="F8" s="138">
        <v>0.18952126046429604</v>
      </c>
      <c r="G8" s="139">
        <f>1-SUM(E8:F8)</f>
        <v>0</v>
      </c>
      <c r="H8" s="138">
        <v>1</v>
      </c>
      <c r="I8" s="139">
        <v>0</v>
      </c>
      <c r="J8" s="168">
        <v>0.61264688403241985</v>
      </c>
      <c r="K8" s="143">
        <v>0.34760192693939829</v>
      </c>
      <c r="L8" s="143">
        <v>3.9751189028181887E-2</v>
      </c>
      <c r="M8" s="139">
        <f>1-SUM(J8:L8)</f>
        <v>0</v>
      </c>
      <c r="O8" s="140">
        <v>0.20851211529800323</v>
      </c>
      <c r="P8" s="141">
        <v>0.22883668276217484</v>
      </c>
    </row>
    <row r="9" spans="2:17" ht="30" customHeight="1" x14ac:dyDescent="0.2">
      <c r="B9" s="170">
        <v>45777</v>
      </c>
      <c r="C9" s="169">
        <v>1</v>
      </c>
      <c r="D9" s="139">
        <f t="shared" ref="D9:D12" si="0">1-C9</f>
        <v>0</v>
      </c>
      <c r="E9" s="179">
        <v>0.81266662761538988</v>
      </c>
      <c r="F9" s="179">
        <v>0.18733337238461004</v>
      </c>
      <c r="G9" s="180">
        <f t="shared" ref="G9:G12" si="1">1-SUM(E9:F9)</f>
        <v>0</v>
      </c>
      <c r="H9" s="138">
        <v>1</v>
      </c>
      <c r="I9" s="139">
        <v>0</v>
      </c>
      <c r="J9" s="181">
        <v>0.61264688403241985</v>
      </c>
      <c r="K9" s="144">
        <v>0.34760192693939829</v>
      </c>
      <c r="L9" s="144">
        <v>3.9751189028181887E-2</v>
      </c>
      <c r="M9" s="180">
        <f t="shared" ref="M9:M12" si="2">1-SUM(J9:L9)</f>
        <v>0</v>
      </c>
      <c r="O9" s="140">
        <v>0.13356925386578591</v>
      </c>
      <c r="P9" s="141">
        <v>0.14102232448912611</v>
      </c>
    </row>
    <row r="10" spans="2:17" ht="30" customHeight="1" x14ac:dyDescent="0.2">
      <c r="B10" s="171">
        <v>45747</v>
      </c>
      <c r="C10" s="169">
        <v>1</v>
      </c>
      <c r="D10" s="139">
        <f t="shared" si="0"/>
        <v>0</v>
      </c>
      <c r="E10" s="179">
        <v>0.81153276428982168</v>
      </c>
      <c r="F10" s="179">
        <v>0.18846723571017809</v>
      </c>
      <c r="G10" s="180">
        <f t="shared" si="1"/>
        <v>0</v>
      </c>
      <c r="H10" s="138">
        <v>1</v>
      </c>
      <c r="I10" s="139">
        <v>0</v>
      </c>
      <c r="J10" s="181">
        <v>0.6138300175204191</v>
      </c>
      <c r="K10" s="144">
        <v>0.34827951243140992</v>
      </c>
      <c r="L10" s="144">
        <v>3.7890470048171032E-2</v>
      </c>
      <c r="M10" s="180">
        <f t="shared" si="2"/>
        <v>0</v>
      </c>
      <c r="O10" s="140">
        <v>0.1335692378238417</v>
      </c>
      <c r="P10" s="141">
        <v>0.1411174183887948</v>
      </c>
    </row>
    <row r="11" spans="2:17" ht="30" customHeight="1" x14ac:dyDescent="0.2">
      <c r="B11" s="171">
        <v>45716</v>
      </c>
      <c r="C11" s="169">
        <v>1</v>
      </c>
      <c r="D11" s="139">
        <f t="shared" si="0"/>
        <v>0</v>
      </c>
      <c r="E11" s="179">
        <v>0.8</v>
      </c>
      <c r="F11" s="179">
        <v>0.2</v>
      </c>
      <c r="G11" s="180">
        <f t="shared" si="1"/>
        <v>0</v>
      </c>
      <c r="H11" s="179">
        <v>1</v>
      </c>
      <c r="I11" s="180">
        <v>0</v>
      </c>
      <c r="J11" s="181">
        <v>0.57999999999999996</v>
      </c>
      <c r="K11" s="144">
        <v>0.38</v>
      </c>
      <c r="L11" s="144">
        <v>0.04</v>
      </c>
      <c r="M11" s="180">
        <f t="shared" si="2"/>
        <v>0</v>
      </c>
      <c r="O11" s="140">
        <v>0.13808163240795779</v>
      </c>
      <c r="P11" s="141">
        <v>0.14827857884907555</v>
      </c>
    </row>
    <row r="12" spans="2:17" ht="30" customHeight="1" x14ac:dyDescent="0.2">
      <c r="B12" s="186">
        <v>45688</v>
      </c>
      <c r="C12" s="187">
        <v>1</v>
      </c>
      <c r="D12" s="188">
        <f t="shared" si="0"/>
        <v>0</v>
      </c>
      <c r="E12" s="189">
        <v>0.8</v>
      </c>
      <c r="F12" s="189">
        <v>0.2</v>
      </c>
      <c r="G12" s="190">
        <f t="shared" si="1"/>
        <v>0</v>
      </c>
      <c r="H12" s="189">
        <v>1</v>
      </c>
      <c r="I12" s="190">
        <v>0</v>
      </c>
      <c r="J12" s="191">
        <v>0.56999999999999995</v>
      </c>
      <c r="K12" s="189">
        <v>0.38</v>
      </c>
      <c r="L12" s="189">
        <v>0.04</v>
      </c>
      <c r="M12" s="190">
        <f t="shared" si="2"/>
        <v>1.0000000000000009E-2</v>
      </c>
      <c r="O12" s="192">
        <v>0.15442284927532579</v>
      </c>
      <c r="P12" s="193">
        <v>0.15704127906962909</v>
      </c>
    </row>
    <row r="13" spans="2:17" ht="25.15" customHeight="1" x14ac:dyDescent="0.2">
      <c r="B13" s="142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O13" s="144"/>
      <c r="P13" s="144"/>
    </row>
    <row r="14" spans="2:17" ht="25.15" customHeight="1" x14ac:dyDescent="0.2">
      <c r="B14" s="178"/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O14" s="143"/>
      <c r="P14" s="143"/>
    </row>
    <row r="15" spans="2:17" ht="25.15" customHeight="1" x14ac:dyDescent="0.2">
      <c r="B15" s="142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O15" s="143"/>
      <c r="P15" s="143"/>
    </row>
    <row r="16" spans="2:17" ht="25.15" hidden="1" customHeight="1" x14ac:dyDescent="0.2">
      <c r="B16" s="142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O16" s="143"/>
      <c r="P16" s="143"/>
    </row>
    <row r="17" spans="2:16" ht="25.15" hidden="1" customHeight="1" x14ac:dyDescent="0.2">
      <c r="B17" s="142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O17" s="143"/>
      <c r="P17" s="143"/>
    </row>
    <row r="18" spans="2:16" ht="25.15" hidden="1" customHeight="1" x14ac:dyDescent="0.2"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O18" s="143"/>
      <c r="P18" s="143"/>
    </row>
    <row r="19" spans="2:16" ht="25.15" hidden="1" customHeight="1" x14ac:dyDescent="0.2"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O19" s="143"/>
      <c r="P19" s="143"/>
    </row>
    <row r="20" spans="2:16" ht="25.15" hidden="1" customHeight="1" x14ac:dyDescent="0.2"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O20" s="143"/>
      <c r="P20" s="143"/>
    </row>
    <row r="21" spans="2:16" ht="25.15" hidden="1" customHeight="1" x14ac:dyDescent="0.2">
      <c r="B21" s="142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O21" s="143"/>
      <c r="P21" s="143"/>
    </row>
    <row r="22" spans="2:16" ht="25.15" hidden="1" customHeight="1" x14ac:dyDescent="0.2"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2:16" s="70" customFormat="1" ht="25.15" hidden="1" customHeight="1" x14ac:dyDescent="0.2"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2:16" ht="25.15" hidden="1" customHeight="1" x14ac:dyDescent="0.2"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2:16" ht="25.15" hidden="1" customHeight="1" x14ac:dyDescent="0.2"/>
    <row r="26" spans="2:16" ht="25.15" hidden="1" customHeight="1" x14ac:dyDescent="0.2"/>
    <row r="27" spans="2:16" ht="25.15" hidden="1" customHeight="1" x14ac:dyDescent="0.2"/>
    <row r="28" spans="2:16" ht="25.15" hidden="1" customHeight="1" x14ac:dyDescent="0.2"/>
    <row r="29" spans="2:16" ht="25.15" hidden="1" customHeight="1" x14ac:dyDescent="0.2"/>
    <row r="30" spans="2:16" ht="25.15" hidden="1" customHeight="1" x14ac:dyDescent="0.2"/>
    <row r="31" spans="2:16" ht="25.15" hidden="1" customHeight="1" x14ac:dyDescent="0.2"/>
    <row r="32" spans="2:16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12.75" hidden="1" x14ac:dyDescent="0.2"/>
    <row r="43" ht="12.75" hidden="1" x14ac:dyDescent="0.2"/>
    <row r="44" ht="12.75" hidden="1" x14ac:dyDescent="0.2"/>
    <row r="45" ht="12.75" hidden="1" x14ac:dyDescent="0.2"/>
    <row r="46" ht="12.75" hidden="1" x14ac:dyDescent="0.2"/>
    <row r="47" ht="12.75" hidden="1" x14ac:dyDescent="0.2"/>
    <row r="48" ht="12.75" hidden="1" x14ac:dyDescent="0.2"/>
    <row r="49" ht="12.75" hidden="1" x14ac:dyDescent="0.2"/>
    <row r="50" ht="12.75" hidden="1" x14ac:dyDescent="0.2"/>
    <row r="51" ht="12.75" hidden="1" x14ac:dyDescent="0.2"/>
    <row r="52" ht="12.75" hidden="1" x14ac:dyDescent="0.2"/>
    <row r="53" ht="12.75" hidden="1" x14ac:dyDescent="0.2"/>
    <row r="54" ht="12.75" hidden="1" x14ac:dyDescent="0.2"/>
    <row r="55" ht="12.75" hidden="1" x14ac:dyDescent="0.2"/>
    <row r="56" ht="26.65" hidden="1" customHeight="1" x14ac:dyDescent="0.2"/>
    <row r="57" ht="12.75" hidden="1" x14ac:dyDescent="0.2"/>
    <row r="58" ht="12.75" hidden="1" x14ac:dyDescent="0.2"/>
    <row r="59" ht="12.75" hidden="1" x14ac:dyDescent="0.2"/>
    <row r="60" ht="12.75" hidden="1" x14ac:dyDescent="0.2"/>
    <row r="61" ht="12.75" hidden="1" x14ac:dyDescent="0.2"/>
    <row r="62" ht="12.75" hidden="1" x14ac:dyDescent="0.2"/>
    <row r="63" ht="12.75" hidden="1" x14ac:dyDescent="0.2"/>
    <row r="64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26.65" hidden="1" customHeight="1" x14ac:dyDescent="0.2"/>
    <row r="73" ht="12.75" hidden="1" x14ac:dyDescent="0.2"/>
    <row r="89" ht="11.1" hidden="1" customHeight="1" x14ac:dyDescent="0.2"/>
    <row r="90" ht="14.1" hidden="1" customHeight="1" x14ac:dyDescent="0.2"/>
    <row r="91" ht="12.6" hidden="1" customHeight="1" x14ac:dyDescent="0.2"/>
    <row r="92" ht="12.6" hidden="1" customHeight="1" x14ac:dyDescent="0.2"/>
    <row r="93" ht="12.6" hidden="1" customHeight="1" x14ac:dyDescent="0.2"/>
    <row r="95" ht="12.6" hidden="1" customHeight="1" x14ac:dyDescent="0.2"/>
    <row r="97" ht="12.6" hidden="1" customHeight="1" x14ac:dyDescent="0.2"/>
    <row r="125" ht="12.6" hidden="1" customHeight="1" x14ac:dyDescent="0.2"/>
    <row r="151" ht="12.6" hidden="1" customHeight="1" x14ac:dyDescent="0.2"/>
    <row r="152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Q70"/>
  <sheetViews>
    <sheetView showGridLines="0" zoomScale="110" zoomScaleNormal="11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B19" sqref="B19"/>
    </sheetView>
  </sheetViews>
  <sheetFormatPr defaultColWidth="0" defaultRowHeight="12.75" customHeight="1" zeroHeight="1" x14ac:dyDescent="0.2"/>
  <cols>
    <col min="1" max="1" width="4.140625" style="53" customWidth="1"/>
    <col min="2" max="2" width="44.28515625" style="53" customWidth="1"/>
    <col min="3" max="3" width="2.7109375" style="53" customWidth="1"/>
    <col min="4" max="9" width="16.7109375" style="53" customWidth="1"/>
    <col min="10" max="10" width="3.5703125" style="53" customWidth="1"/>
    <col min="11" max="13" width="8.85546875" style="53" hidden="1" customWidth="1"/>
    <col min="14" max="15" width="15.7109375" style="53" hidden="1" customWidth="1"/>
    <col min="16" max="17" width="0" style="53" hidden="1" customWidth="1"/>
    <col min="18" max="18" width="2.7109375" style="53" hidden="1" customWidth="1"/>
    <col min="19" max="30" width="15.7109375" style="53" hidden="1" customWidth="1"/>
    <col min="31" max="32" width="0" style="53" hidden="1" customWidth="1"/>
    <col min="33" max="33" width="2.7109375" style="53" hidden="1" customWidth="1"/>
    <col min="34" max="45" width="15.7109375" style="53" hidden="1" customWidth="1"/>
    <col min="46" max="47" width="0" style="53" hidden="1" customWidth="1"/>
    <col min="48" max="48" width="2.7109375" style="53" hidden="1" customWidth="1"/>
    <col min="49" max="60" width="15.7109375" style="53" hidden="1" customWidth="1"/>
    <col min="61" max="62" width="0" style="53" hidden="1" customWidth="1"/>
    <col min="63" max="63" width="3.140625" style="53" hidden="1" customWidth="1"/>
    <col min="64" max="75" width="15.7109375" style="53" hidden="1" customWidth="1"/>
    <col min="76" max="95" width="0" style="53" hidden="1" customWidth="1"/>
    <col min="96" max="16384" width="8.85546875" style="53" hidden="1"/>
  </cols>
  <sheetData>
    <row r="1" spans="2:13" ht="17.100000000000001" customHeight="1" x14ac:dyDescent="0.2">
      <c r="B1" s="52"/>
    </row>
    <row r="2" spans="2:13" ht="17.100000000000001" customHeight="1" x14ac:dyDescent="0.2">
      <c r="B2" s="52"/>
    </row>
    <row r="3" spans="2:13" ht="17.100000000000001" customHeight="1" x14ac:dyDescent="0.2">
      <c r="B3" s="52"/>
    </row>
    <row r="4" spans="2:13" s="55" customFormat="1" ht="17.100000000000001" customHeight="1" x14ac:dyDescent="0.2">
      <c r="B4" s="54"/>
      <c r="C4" s="53"/>
      <c r="D4" s="53"/>
      <c r="E4" s="53"/>
      <c r="F4" s="53"/>
      <c r="G4" s="145"/>
      <c r="H4" s="53"/>
      <c r="I4" s="53"/>
      <c r="J4" s="53"/>
      <c r="K4" s="53"/>
      <c r="L4" s="53"/>
      <c r="M4" s="53"/>
    </row>
    <row r="5" spans="2:13" ht="22.5" customHeight="1" x14ac:dyDescent="0.2">
      <c r="B5" s="82" t="s">
        <v>5</v>
      </c>
      <c r="C5" s="56"/>
      <c r="D5" s="173"/>
      <c r="E5" s="172"/>
      <c r="F5" s="120"/>
      <c r="G5" s="120"/>
      <c r="H5" s="121"/>
      <c r="I5" s="121"/>
    </row>
    <row r="6" spans="2:13" ht="20.100000000000001" customHeight="1" thickBot="1" x14ac:dyDescent="0.25">
      <c r="B6" s="83" t="s">
        <v>2</v>
      </c>
      <c r="D6" s="119">
        <v>45688</v>
      </c>
      <c r="E6" s="119">
        <v>45716</v>
      </c>
      <c r="F6" s="119">
        <v>45747</v>
      </c>
      <c r="G6" s="119">
        <v>45777</v>
      </c>
      <c r="H6" s="104">
        <v>45807</v>
      </c>
      <c r="I6" s="104">
        <v>45838</v>
      </c>
    </row>
    <row r="7" spans="2:13" ht="20.100000000000001" customHeight="1" x14ac:dyDescent="0.2">
      <c r="B7" s="84" t="s">
        <v>87</v>
      </c>
      <c r="D7" s="122">
        <v>2303807871.6900001</v>
      </c>
      <c r="E7" s="122">
        <v>2288871580.1799998</v>
      </c>
      <c r="F7" s="122">
        <v>2288903130.1799998</v>
      </c>
      <c r="G7" s="122">
        <v>2289747307.8600001</v>
      </c>
      <c r="H7" s="122">
        <v>2289965522.5999999</v>
      </c>
      <c r="I7" s="122">
        <v>2364120700</v>
      </c>
    </row>
    <row r="8" spans="2:13" ht="20.100000000000001" customHeight="1" x14ac:dyDescent="0.2">
      <c r="B8" s="84" t="s">
        <v>88</v>
      </c>
      <c r="D8" s="122">
        <v>516358322.19</v>
      </c>
      <c r="E8" s="122">
        <v>516158146.77999997</v>
      </c>
      <c r="F8" s="122">
        <v>515949615.26999998</v>
      </c>
      <c r="G8" s="122">
        <v>501469368.94</v>
      </c>
      <c r="H8" s="122">
        <v>506087273.19</v>
      </c>
      <c r="I8" s="122">
        <v>508312149.19999999</v>
      </c>
    </row>
    <row r="9" spans="2:13" ht="20.100000000000001" customHeight="1" x14ac:dyDescent="0.2">
      <c r="B9" s="84" t="s">
        <v>86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</row>
    <row r="10" spans="2:13" ht="20.100000000000001" customHeight="1" x14ac:dyDescent="0.2">
      <c r="B10" s="84" t="s">
        <v>89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</row>
    <row r="11" spans="2:13" ht="20.100000000000001" customHeight="1" x14ac:dyDescent="0.2">
      <c r="B11" s="84" t="s">
        <v>90</v>
      </c>
      <c r="D11" s="122">
        <v>25426396.390000001</v>
      </c>
      <c r="E11" s="122">
        <v>43885812.530000001</v>
      </c>
      <c r="F11" s="122">
        <v>43744130.390000001</v>
      </c>
      <c r="G11" s="122">
        <v>56498365.420000002</v>
      </c>
      <c r="H11" s="122">
        <v>56015477.390000001</v>
      </c>
      <c r="I11" s="122">
        <v>54188879.850000001</v>
      </c>
    </row>
    <row r="12" spans="2:13" ht="20.100000000000001" customHeight="1" x14ac:dyDescent="0.2">
      <c r="B12" s="84" t="s">
        <v>166</v>
      </c>
      <c r="D12" s="122">
        <v>12500409.93</v>
      </c>
      <c r="E12" s="122">
        <v>12230480.9</v>
      </c>
      <c r="F12" s="122">
        <v>12497521.49</v>
      </c>
      <c r="G12" s="122">
        <v>17468365.48</v>
      </c>
      <c r="H12" s="122">
        <v>15738673.91</v>
      </c>
      <c r="I12" s="122">
        <v>15836229.07</v>
      </c>
    </row>
    <row r="13" spans="2:13" ht="20.100000000000001" customHeight="1" x14ac:dyDescent="0.2">
      <c r="B13" s="111" t="s">
        <v>110</v>
      </c>
      <c r="C13" s="116"/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70"/>
    </row>
    <row r="14" spans="2:13" ht="20.100000000000001" customHeight="1" x14ac:dyDescent="0.2">
      <c r="B14" s="110" t="s">
        <v>1</v>
      </c>
      <c r="D14" s="124">
        <f t="shared" ref="D14:I14" si="0">SUM(D7:D13)</f>
        <v>2858093000.1999998</v>
      </c>
      <c r="E14" s="124">
        <f t="shared" si="0"/>
        <v>2861146020.3900003</v>
      </c>
      <c r="F14" s="124">
        <f t="shared" si="0"/>
        <v>2861094397.3299994</v>
      </c>
      <c r="G14" s="124">
        <f t="shared" si="0"/>
        <v>2865183407.7000003</v>
      </c>
      <c r="H14" s="124">
        <f t="shared" si="0"/>
        <v>2867806947.0899997</v>
      </c>
      <c r="I14" s="124">
        <f t="shared" si="0"/>
        <v>2942457958.1199999</v>
      </c>
    </row>
    <row r="15" spans="2:13" ht="20.100000000000001" customHeight="1" x14ac:dyDescent="0.2">
      <c r="D15" s="117"/>
      <c r="E15" s="117"/>
      <c r="F15" s="118"/>
      <c r="G15" s="118"/>
      <c r="H15" s="118"/>
      <c r="I15" s="118"/>
    </row>
    <row r="16" spans="2:13" ht="20.100000000000001" customHeight="1" thickBot="1" x14ac:dyDescent="0.25">
      <c r="B16" s="83" t="s">
        <v>6</v>
      </c>
      <c r="D16" s="115"/>
      <c r="E16" s="115"/>
      <c r="F16" s="115"/>
      <c r="G16" s="115"/>
      <c r="H16" s="115"/>
      <c r="I16" s="115"/>
    </row>
    <row r="17" spans="2:9" ht="20.100000000000001" customHeight="1" x14ac:dyDescent="0.2">
      <c r="B17" s="84" t="s">
        <v>133</v>
      </c>
      <c r="C17" s="116"/>
      <c r="D17" s="122">
        <v>14921536.85</v>
      </c>
      <c r="E17" s="122">
        <v>13565033.5</v>
      </c>
      <c r="F17" s="122">
        <v>13565033.5</v>
      </c>
      <c r="G17" s="122">
        <v>13565033.5</v>
      </c>
      <c r="H17" s="122">
        <v>13565033.5</v>
      </c>
      <c r="I17" s="122">
        <v>13565033.5</v>
      </c>
    </row>
    <row r="18" spans="2:9" ht="20.100000000000001" customHeight="1" x14ac:dyDescent="0.2">
      <c r="B18" s="84" t="s">
        <v>169</v>
      </c>
      <c r="C18" s="116"/>
      <c r="D18" s="122">
        <v>1536146.78</v>
      </c>
      <c r="E18" s="122">
        <v>1527091.56</v>
      </c>
      <c r="F18" s="122">
        <v>1610876.88</v>
      </c>
      <c r="G18" s="122">
        <v>1623227.52</v>
      </c>
      <c r="H18" s="122">
        <v>1631454.2</v>
      </c>
      <c r="I18" s="122">
        <v>1597159.76</v>
      </c>
    </row>
    <row r="19" spans="2:9" ht="20.100000000000001" customHeight="1" x14ac:dyDescent="0.2">
      <c r="B19" s="111" t="s">
        <v>134</v>
      </c>
      <c r="C19" s="116"/>
      <c r="D19" s="123">
        <v>400533.41</v>
      </c>
      <c r="E19" s="123">
        <v>1475974.21</v>
      </c>
      <c r="F19" s="123">
        <v>1370153.13</v>
      </c>
      <c r="G19" s="123">
        <v>549691.31000000006</v>
      </c>
      <c r="H19" s="123">
        <v>479743.95</v>
      </c>
      <c r="I19" s="123">
        <v>411427.6</v>
      </c>
    </row>
    <row r="20" spans="2:9" ht="20.100000000000001" customHeight="1" x14ac:dyDescent="0.2">
      <c r="B20" s="110" t="s">
        <v>1</v>
      </c>
      <c r="D20" s="124">
        <f t="shared" ref="D20:I20" si="1">SUM(D17:D19)</f>
        <v>16858217.039999999</v>
      </c>
      <c r="E20" s="124">
        <f t="shared" si="1"/>
        <v>16568099.27</v>
      </c>
      <c r="F20" s="124">
        <f t="shared" si="1"/>
        <v>16546063.509999998</v>
      </c>
      <c r="G20" s="124">
        <f t="shared" si="1"/>
        <v>15737952.33</v>
      </c>
      <c r="H20" s="124">
        <f t="shared" si="1"/>
        <v>15676231.649999999</v>
      </c>
      <c r="I20" s="124">
        <f t="shared" si="1"/>
        <v>15573620.859999999</v>
      </c>
    </row>
    <row r="21" spans="2:9" ht="20.100000000000001" customHeight="1" x14ac:dyDescent="0.2">
      <c r="D21" s="145"/>
      <c r="E21" s="145"/>
      <c r="F21" s="145"/>
      <c r="G21" s="145"/>
      <c r="H21" s="145"/>
      <c r="I21" s="145"/>
    </row>
    <row r="22" spans="2:9" ht="20.100000000000001" customHeight="1" thickBot="1" x14ac:dyDescent="0.25">
      <c r="B22" s="85" t="s">
        <v>7</v>
      </c>
      <c r="D22" s="125">
        <f t="shared" ref="D22:I22" si="2">D14-D20</f>
        <v>2841234783.1599998</v>
      </c>
      <c r="E22" s="125">
        <f t="shared" si="2"/>
        <v>2844577921.1200004</v>
      </c>
      <c r="F22" s="125">
        <f t="shared" si="2"/>
        <v>2844548333.8199992</v>
      </c>
      <c r="G22" s="125">
        <f t="shared" si="2"/>
        <v>2849445455.3700004</v>
      </c>
      <c r="H22" s="125">
        <f t="shared" si="2"/>
        <v>2852130715.4399996</v>
      </c>
      <c r="I22" s="125">
        <f t="shared" si="2"/>
        <v>2926884337.2599998</v>
      </c>
    </row>
    <row r="23" spans="2:9" ht="20.100000000000001" customHeight="1" x14ac:dyDescent="0.2">
      <c r="B23" s="86"/>
      <c r="C23" s="87"/>
      <c r="D23" s="88"/>
      <c r="E23" s="88"/>
      <c r="F23" s="88"/>
      <c r="G23" s="88"/>
      <c r="H23" s="88"/>
      <c r="I23" s="88"/>
    </row>
    <row r="24" spans="2:9" ht="26.1" customHeight="1" x14ac:dyDescent="0.2">
      <c r="B24" s="89" t="s">
        <v>23</v>
      </c>
      <c r="C24" s="90"/>
      <c r="D24" s="91">
        <v>27130067</v>
      </c>
      <c r="E24" s="91">
        <v>27130067</v>
      </c>
      <c r="F24" s="91">
        <v>27130067</v>
      </c>
      <c r="G24" s="91">
        <v>27130067</v>
      </c>
      <c r="H24" s="91">
        <v>27130067</v>
      </c>
      <c r="I24" s="91">
        <v>27130067</v>
      </c>
    </row>
    <row r="25" spans="2:9" ht="26.1" customHeight="1" x14ac:dyDescent="0.2">
      <c r="B25" s="92" t="s">
        <v>24</v>
      </c>
      <c r="C25" s="90"/>
      <c r="D25" s="93">
        <f t="shared" ref="D25:I25" si="3">D22/D24</f>
        <v>104.7264197010645</v>
      </c>
      <c r="E25" s="93">
        <f t="shared" si="3"/>
        <v>104.84964600787755</v>
      </c>
      <c r="F25" s="93">
        <f t="shared" si="3"/>
        <v>104.84855543556155</v>
      </c>
      <c r="G25" s="93">
        <f t="shared" si="3"/>
        <v>105.02906076015221</v>
      </c>
      <c r="H25" s="93">
        <f t="shared" si="3"/>
        <v>105.12803803396429</v>
      </c>
      <c r="I25" s="93">
        <f t="shared" si="3"/>
        <v>107.88341721603561</v>
      </c>
    </row>
    <row r="26" spans="2:9" ht="25.5" customHeight="1" x14ac:dyDescent="0.2">
      <c r="B26" s="126"/>
      <c r="G26" s="146"/>
    </row>
    <row r="27" spans="2:9" ht="25.5" customHeight="1" x14ac:dyDescent="0.2">
      <c r="B27" s="198" t="s">
        <v>165</v>
      </c>
    </row>
    <row r="68" spans="1:1" hidden="1" x14ac:dyDescent="0.2">
      <c r="A68" s="55"/>
    </row>
    <row r="70" spans="1:1" hidden="1" x14ac:dyDescent="0.2">
      <c r="A70" s="55"/>
    </row>
  </sheetData>
  <conditionalFormatting sqref="D7:I25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W98"/>
  <sheetViews>
    <sheetView showGridLines="0" zoomScale="115" zoomScaleNormal="115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B10" sqref="B10"/>
    </sheetView>
  </sheetViews>
  <sheetFormatPr defaultColWidth="0" defaultRowHeight="0" customHeight="1" zeroHeight="1" outlineLevelRow="1" outlineLevelCol="1" x14ac:dyDescent="0.2"/>
  <cols>
    <col min="1" max="1" width="4" style="53" customWidth="1"/>
    <col min="2" max="2" width="40.140625" style="53" customWidth="1"/>
    <col min="3" max="3" width="1.28515625" style="55" customWidth="1" outlineLevel="1"/>
    <col min="4" max="4" width="15.7109375" style="53" customWidth="1" outlineLevel="1"/>
    <col min="5" max="9" width="15.7109375" style="53" customWidth="1"/>
    <col min="10" max="10" width="6.28515625" style="53" customWidth="1"/>
    <col min="11" max="13" width="0" style="53" hidden="1" customWidth="1"/>
    <col min="14" max="17" width="12.7109375" style="53" hidden="1" customWidth="1"/>
    <col min="18" max="19" width="0" style="53" hidden="1" customWidth="1"/>
    <col min="20" max="20" width="2.7109375" style="53" hidden="1" customWidth="1"/>
    <col min="21" max="32" width="12.7109375" style="53" hidden="1" customWidth="1"/>
    <col min="33" max="34" width="0" style="53" hidden="1" customWidth="1"/>
    <col min="35" max="35" width="2.7109375" style="53" hidden="1" customWidth="1"/>
    <col min="36" max="47" width="12.7109375" style="53" hidden="1" customWidth="1"/>
    <col min="48" max="49" width="0" style="53" hidden="1" customWidth="1"/>
    <col min="50" max="50" width="2.7109375" style="53" hidden="1" customWidth="1"/>
    <col min="51" max="62" width="12.7109375" style="53" hidden="1" customWidth="1"/>
    <col min="63" max="64" width="0" style="53" hidden="1" customWidth="1"/>
    <col min="65" max="65" width="2.7109375" style="53" hidden="1" customWidth="1"/>
    <col min="66" max="85" width="12.7109375" style="53" hidden="1" customWidth="1"/>
    <col min="86" max="101" width="0" style="53" hidden="1" customWidth="1"/>
    <col min="102" max="16384" width="0" style="53" hidden="1"/>
  </cols>
  <sheetData>
    <row r="1" spans="2:9" ht="17.100000000000001" customHeight="1" x14ac:dyDescent="0.2">
      <c r="B1" s="52"/>
    </row>
    <row r="2" spans="2:9" ht="17.100000000000001" customHeight="1" x14ac:dyDescent="0.2">
      <c r="B2" s="52"/>
    </row>
    <row r="3" spans="2:9" ht="17.100000000000001" customHeight="1" x14ac:dyDescent="0.2">
      <c r="B3" s="52"/>
    </row>
    <row r="4" spans="2:9" s="55" customFormat="1" ht="17.100000000000001" customHeight="1" x14ac:dyDescent="0.2">
      <c r="B4" s="54"/>
      <c r="C4" s="61"/>
    </row>
    <row r="5" spans="2:9" ht="22.5" customHeight="1" x14ac:dyDescent="0.2">
      <c r="B5" s="94" t="s">
        <v>91</v>
      </c>
      <c r="C5" s="103"/>
    </row>
    <row r="6" spans="2:9" s="63" customFormat="1" ht="30" customHeight="1" x14ac:dyDescent="0.2">
      <c r="B6" s="83" t="s">
        <v>11</v>
      </c>
      <c r="C6" s="62"/>
      <c r="D6" s="104">
        <v>45688</v>
      </c>
      <c r="E6" s="104">
        <v>45716</v>
      </c>
      <c r="F6" s="104">
        <v>45747</v>
      </c>
      <c r="G6" s="104">
        <v>45777</v>
      </c>
      <c r="H6" s="104">
        <v>45807</v>
      </c>
      <c r="I6" s="104">
        <v>45838</v>
      </c>
    </row>
    <row r="7" spans="2:9" s="57" customFormat="1" ht="26.1" customHeight="1" x14ac:dyDescent="0.2">
      <c r="B7" s="174" t="s">
        <v>102</v>
      </c>
      <c r="C7" s="90"/>
      <c r="D7" s="175">
        <v>15184944.419999998</v>
      </c>
      <c r="E7" s="175">
        <v>15544119.411666673</v>
      </c>
      <c r="F7" s="175">
        <v>15461964.830000002</v>
      </c>
      <c r="G7" s="175">
        <v>15524688.880000003</v>
      </c>
      <c r="H7" s="175">
        <v>15744703.462100003</v>
      </c>
      <c r="I7" s="175">
        <v>14889192.000000002</v>
      </c>
    </row>
    <row r="8" spans="2:9" s="57" customFormat="1" ht="26.1" customHeight="1" outlineLevel="1" x14ac:dyDescent="0.2">
      <c r="B8" s="108" t="s">
        <v>97</v>
      </c>
      <c r="C8" s="90"/>
      <c r="D8" s="109">
        <v>18432278.751483779</v>
      </c>
      <c r="E8" s="109">
        <v>18432278.751483779</v>
      </c>
      <c r="F8" s="109">
        <v>18608206.341276977</v>
      </c>
      <c r="G8" s="109">
        <v>18949921.53092603</v>
      </c>
      <c r="H8" s="109">
        <v>18711585.816756811</v>
      </c>
      <c r="I8" s="109">
        <v>18622596.337749664</v>
      </c>
    </row>
    <row r="9" spans="2:9" s="57" customFormat="1" ht="26.1" customHeight="1" outlineLevel="1" x14ac:dyDescent="0.2">
      <c r="B9" s="108" t="s">
        <v>83</v>
      </c>
      <c r="C9" s="90"/>
      <c r="D9" s="109">
        <v>-2981861.856203015</v>
      </c>
      <c r="E9" s="109">
        <v>-2923845.4113171021</v>
      </c>
      <c r="F9" s="109">
        <v>-3029249.8897607042</v>
      </c>
      <c r="G9" s="109">
        <v>-2912113.9877564516</v>
      </c>
      <c r="H9" s="109">
        <v>-2638751.3267568089</v>
      </c>
      <c r="I9" s="109">
        <v>-4261533.1703496585</v>
      </c>
    </row>
    <row r="10" spans="2:9" s="57" customFormat="1" ht="26.1" customHeight="1" outlineLevel="1" x14ac:dyDescent="0.2">
      <c r="B10" s="108" t="s">
        <v>98</v>
      </c>
      <c r="C10" s="90"/>
      <c r="D10" s="109">
        <v>-347473.4485</v>
      </c>
      <c r="E10" s="109">
        <v>-347473.4485</v>
      </c>
      <c r="F10" s="109">
        <v>-425213.59350000002</v>
      </c>
      <c r="G10" s="109">
        <v>-475714.30730000004</v>
      </c>
      <c r="H10" s="109">
        <v>-563542.86999999988</v>
      </c>
      <c r="I10" s="109">
        <v>-540726.36999999988</v>
      </c>
    </row>
    <row r="11" spans="2:9" s="57" customFormat="1" ht="26.1" customHeight="1" outlineLevel="1" x14ac:dyDescent="0.2">
      <c r="B11" s="108" t="s">
        <v>99</v>
      </c>
      <c r="C11" s="90"/>
      <c r="D11" s="109">
        <v>0</v>
      </c>
      <c r="E11" s="109">
        <v>0</v>
      </c>
      <c r="F11" s="109">
        <v>-12699.948016271001</v>
      </c>
      <c r="G11" s="109">
        <v>-265111.32586957701</v>
      </c>
      <c r="H11" s="109">
        <v>13593.719449999508</v>
      </c>
      <c r="I11" s="109">
        <v>841031.71259999706</v>
      </c>
    </row>
    <row r="12" spans="2:9" s="57" customFormat="1" ht="26.1" customHeight="1" outlineLevel="1" x14ac:dyDescent="0.2">
      <c r="B12" s="108" t="s">
        <v>100</v>
      </c>
      <c r="C12" s="90"/>
      <c r="D12" s="109">
        <v>82000.973219234496</v>
      </c>
      <c r="E12" s="109">
        <v>82853.89</v>
      </c>
      <c r="F12" s="109">
        <v>79824.38</v>
      </c>
      <c r="G12" s="109">
        <v>92427.34</v>
      </c>
      <c r="H12" s="109">
        <v>96669.119999999995</v>
      </c>
      <c r="I12" s="109">
        <v>108770.2</v>
      </c>
    </row>
    <row r="13" spans="2:9" s="57" customFormat="1" ht="26.1" customHeight="1" x14ac:dyDescent="0.2">
      <c r="B13" s="108" t="s">
        <v>161</v>
      </c>
      <c r="C13" s="90"/>
      <c r="D13" s="109">
        <v>0</v>
      </c>
      <c r="E13" s="109">
        <v>300305.63</v>
      </c>
      <c r="F13" s="109">
        <v>241097.54</v>
      </c>
      <c r="G13" s="109">
        <v>135279.63</v>
      </c>
      <c r="H13" s="109">
        <v>125146.16</v>
      </c>
      <c r="I13" s="109">
        <v>120762.43</v>
      </c>
    </row>
    <row r="14" spans="2:9" s="57" customFormat="1" ht="26.1" customHeight="1" outlineLevel="1" x14ac:dyDescent="0.2">
      <c r="B14" s="108" t="s">
        <v>162</v>
      </c>
      <c r="C14" s="90"/>
      <c r="D14" s="109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</row>
    <row r="15" spans="2:9" s="57" customFormat="1" ht="26.1" customHeight="1" outlineLevel="1" x14ac:dyDescent="0.2">
      <c r="B15" s="174" t="s">
        <v>103</v>
      </c>
      <c r="C15" s="90"/>
      <c r="D15" s="175">
        <v>182159.2</v>
      </c>
      <c r="E15" s="175">
        <v>311258</v>
      </c>
      <c r="F15" s="175">
        <v>310361.24000000011</v>
      </c>
      <c r="G15" s="175">
        <v>340624.12999999989</v>
      </c>
      <c r="H15" s="175">
        <v>376010.42999999993</v>
      </c>
      <c r="I15" s="175">
        <v>513995.24000000011</v>
      </c>
    </row>
    <row r="16" spans="2:9" s="57" customFormat="1" ht="26.1" customHeight="1" outlineLevel="1" x14ac:dyDescent="0.2">
      <c r="B16" s="108" t="s">
        <v>101</v>
      </c>
      <c r="C16" s="90"/>
      <c r="D16" s="109">
        <v>158337.92000000001</v>
      </c>
      <c r="E16" s="109">
        <v>198106.91999999998</v>
      </c>
      <c r="F16" s="109">
        <v>286539.96000000008</v>
      </c>
      <c r="G16" s="109">
        <v>316802.84999999998</v>
      </c>
      <c r="H16" s="109">
        <v>352189.14999999991</v>
      </c>
      <c r="I16" s="109">
        <v>490173.96000000008</v>
      </c>
    </row>
    <row r="17" spans="2:9" s="57" customFormat="1" ht="26.1" customHeight="1" x14ac:dyDescent="0.2">
      <c r="B17" s="108" t="s">
        <v>88</v>
      </c>
      <c r="C17" s="90"/>
      <c r="D17" s="109">
        <v>23821.279999999999</v>
      </c>
      <c r="E17" s="109">
        <v>113151.08</v>
      </c>
      <c r="F17" s="109">
        <v>23821.279999999999</v>
      </c>
      <c r="G17" s="109">
        <v>23821.279999999999</v>
      </c>
      <c r="H17" s="109">
        <v>23821.279999999999</v>
      </c>
      <c r="I17" s="109">
        <v>23821.279999999999</v>
      </c>
    </row>
    <row r="18" spans="2:9" s="57" customFormat="1" ht="26.1" customHeight="1" outlineLevel="1" x14ac:dyDescent="0.2">
      <c r="B18" s="108" t="s">
        <v>86</v>
      </c>
      <c r="C18" s="90"/>
      <c r="D18" s="109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</row>
    <row r="19" spans="2:9" s="57" customFormat="1" ht="26.1" customHeight="1" outlineLevel="1" x14ac:dyDescent="0.2">
      <c r="B19" s="174" t="s">
        <v>104</v>
      </c>
      <c r="C19" s="90"/>
      <c r="D19" s="175">
        <v>0</v>
      </c>
      <c r="E19" s="175">
        <v>0</v>
      </c>
      <c r="F19" s="175">
        <v>4640983.7300000004</v>
      </c>
      <c r="G19" s="175">
        <v>0</v>
      </c>
      <c r="H19" s="175">
        <v>13741.93789999999</v>
      </c>
      <c r="I19" s="175">
        <v>1709.14</v>
      </c>
    </row>
    <row r="20" spans="2:9" s="57" customFormat="1" ht="26.1" customHeight="1" outlineLevel="1" x14ac:dyDescent="0.2">
      <c r="B20" s="108" t="s">
        <v>105</v>
      </c>
      <c r="C20" s="90"/>
      <c r="D20" s="109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</row>
    <row r="21" spans="2:9" s="57" customFormat="1" ht="26.1" customHeight="1" outlineLevel="1" x14ac:dyDescent="0.2">
      <c r="B21" s="108" t="s">
        <v>106</v>
      </c>
      <c r="C21" s="90"/>
      <c r="D21" s="109">
        <v>0</v>
      </c>
      <c r="E21" s="109">
        <v>0</v>
      </c>
      <c r="F21" s="109">
        <v>4640983.7300000004</v>
      </c>
      <c r="G21" s="109">
        <v>0</v>
      </c>
      <c r="H21" s="109">
        <v>0</v>
      </c>
      <c r="I21" s="109">
        <v>0</v>
      </c>
    </row>
    <row r="22" spans="2:9" s="57" customFormat="1" ht="26.1" customHeight="1" outlineLevel="1" x14ac:dyDescent="0.2">
      <c r="B22" s="108" t="s">
        <v>107</v>
      </c>
      <c r="C22" s="90"/>
      <c r="D22" s="109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</row>
    <row r="23" spans="2:9" s="57" customFormat="1" ht="26.1" customHeight="1" outlineLevel="1" x14ac:dyDescent="0.2">
      <c r="B23" s="108" t="s">
        <v>108</v>
      </c>
      <c r="C23" s="90"/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</row>
    <row r="24" spans="2:9" s="57" customFormat="1" ht="26.1" customHeight="1" x14ac:dyDescent="0.2">
      <c r="B24" s="108" t="s">
        <v>109</v>
      </c>
      <c r="C24" s="90"/>
      <c r="D24" s="109">
        <v>0</v>
      </c>
      <c r="E24" s="109">
        <v>0</v>
      </c>
      <c r="F24" s="109">
        <v>0</v>
      </c>
      <c r="G24" s="109">
        <v>0</v>
      </c>
      <c r="H24" s="109">
        <v>13741.93789999999</v>
      </c>
      <c r="I24" s="109">
        <v>1709.14</v>
      </c>
    </row>
    <row r="25" spans="2:9" s="57" customFormat="1" ht="26.1" customHeight="1" x14ac:dyDescent="0.2">
      <c r="B25" s="108" t="s">
        <v>110</v>
      </c>
      <c r="C25" s="90"/>
      <c r="D25" s="109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</row>
    <row r="26" spans="2:9" s="57" customFormat="1" ht="26.1" customHeight="1" outlineLevel="1" x14ac:dyDescent="0.2">
      <c r="B26" s="86" t="s">
        <v>92</v>
      </c>
      <c r="C26" s="106"/>
      <c r="D26" s="107">
        <v>15367103.619999997</v>
      </c>
      <c r="E26" s="107">
        <v>15855377.411666673</v>
      </c>
      <c r="F26" s="107">
        <v>20413309.800000004</v>
      </c>
      <c r="G26" s="107">
        <v>15865313.010000002</v>
      </c>
      <c r="H26" s="107">
        <v>16134455.830000002</v>
      </c>
      <c r="I26" s="107">
        <v>15404896.380000003</v>
      </c>
    </row>
    <row r="27" spans="2:9" s="57" customFormat="1" ht="26.1" customHeight="1" outlineLevel="1" x14ac:dyDescent="0.2">
      <c r="B27" s="174" t="s">
        <v>8</v>
      </c>
      <c r="C27" s="106"/>
      <c r="D27" s="175">
        <v>-335259.21000000002</v>
      </c>
      <c r="E27" s="175">
        <v>-476292.67</v>
      </c>
      <c r="F27" s="175">
        <v>-495239.35</v>
      </c>
      <c r="G27" s="175">
        <v>-348861.32999999996</v>
      </c>
      <c r="H27" s="175">
        <v>-643763.04</v>
      </c>
      <c r="I27" s="175">
        <v>-686696.65</v>
      </c>
    </row>
    <row r="28" spans="2:9" s="57" customFormat="1" ht="26.1" customHeight="1" outlineLevel="1" x14ac:dyDescent="0.2">
      <c r="B28" s="108" t="s">
        <v>111</v>
      </c>
      <c r="C28" s="106"/>
      <c r="D28" s="109">
        <v>-289385.84000000003</v>
      </c>
      <c r="E28" s="109">
        <v>-426492.67</v>
      </c>
      <c r="F28" s="109">
        <v>-331893.61</v>
      </c>
      <c r="G28" s="109">
        <v>-203135.3</v>
      </c>
      <c r="H28" s="109">
        <v>-403082.99</v>
      </c>
      <c r="I28" s="109">
        <v>-516674.07</v>
      </c>
    </row>
    <row r="29" spans="2:9" s="57" customFormat="1" ht="26.1" customHeight="1" x14ac:dyDescent="0.2">
      <c r="B29" s="108" t="s">
        <v>112</v>
      </c>
      <c r="C29" s="106"/>
      <c r="D29" s="109">
        <v>-45873.369999999995</v>
      </c>
      <c r="E29" s="109">
        <v>0</v>
      </c>
      <c r="F29" s="109">
        <v>-163345.74</v>
      </c>
      <c r="G29" s="109">
        <v>-145726.03</v>
      </c>
      <c r="H29" s="109">
        <v>-240680.05</v>
      </c>
      <c r="I29" s="109">
        <v>-169017.58</v>
      </c>
    </row>
    <row r="30" spans="2:9" s="57" customFormat="1" ht="26.1" customHeight="1" outlineLevel="1" x14ac:dyDescent="0.2">
      <c r="B30" s="108" t="s">
        <v>110</v>
      </c>
      <c r="C30" s="106"/>
      <c r="D30" s="109">
        <v>0</v>
      </c>
      <c r="E30" s="109">
        <v>-49800</v>
      </c>
      <c r="F30" s="109">
        <v>0</v>
      </c>
      <c r="G30" s="109">
        <v>0</v>
      </c>
      <c r="H30" s="109">
        <v>0</v>
      </c>
      <c r="I30" s="109">
        <v>-1005</v>
      </c>
    </row>
    <row r="31" spans="2:9" s="57" customFormat="1" ht="26.1" customHeight="1" outlineLevel="1" x14ac:dyDescent="0.2">
      <c r="B31" s="174" t="s">
        <v>9</v>
      </c>
      <c r="C31" s="106"/>
      <c r="D31" s="175">
        <v>-1679783.7599999998</v>
      </c>
      <c r="E31" s="175">
        <v>-1628619.6399999997</v>
      </c>
      <c r="F31" s="175">
        <v>-2603262.6900000004</v>
      </c>
      <c r="G31" s="175">
        <v>-1827491.7200000002</v>
      </c>
      <c r="H31" s="175">
        <v>-1913949.1700000002</v>
      </c>
      <c r="I31" s="175">
        <v>-1965184.2699999998</v>
      </c>
    </row>
    <row r="32" spans="2:9" s="57" customFormat="1" ht="26.1" customHeight="1" x14ac:dyDescent="0.2">
      <c r="B32" s="108" t="s">
        <v>131</v>
      </c>
      <c r="C32" s="106"/>
      <c r="D32" s="109">
        <v>-1536146.7799999998</v>
      </c>
      <c r="E32" s="109">
        <v>-1494629.2999999998</v>
      </c>
      <c r="F32" s="109">
        <v>-1485818.82</v>
      </c>
      <c r="G32" s="109">
        <v>-1567339.6700000002</v>
      </c>
      <c r="H32" s="109">
        <v>-1579356.51</v>
      </c>
      <c r="I32" s="109">
        <v>-1587360.8399999999</v>
      </c>
    </row>
    <row r="33" spans="2:10" s="57" customFormat="1" ht="26.1" customHeight="1" x14ac:dyDescent="0.2">
      <c r="B33" s="108" t="s">
        <v>132</v>
      </c>
      <c r="C33" s="106"/>
      <c r="D33" s="109">
        <v>-143636.97999999998</v>
      </c>
      <c r="E33" s="109">
        <v>-133990.33999999997</v>
      </c>
      <c r="F33" s="109">
        <v>-1117443.8700000001</v>
      </c>
      <c r="G33" s="109">
        <v>-260152.05</v>
      </c>
      <c r="H33" s="109">
        <v>-334592.66000000015</v>
      </c>
      <c r="I33" s="109">
        <v>-377823.43</v>
      </c>
    </row>
    <row r="34" spans="2:10" s="57" customFormat="1" ht="26.1" customHeight="1" x14ac:dyDescent="0.2">
      <c r="B34" s="174" t="s">
        <v>20</v>
      </c>
      <c r="C34" s="106"/>
      <c r="D34" s="175">
        <v>0</v>
      </c>
      <c r="E34" s="175">
        <v>0</v>
      </c>
      <c r="F34" s="175">
        <v>0</v>
      </c>
      <c r="G34" s="175">
        <v>0</v>
      </c>
      <c r="H34" s="175">
        <v>0</v>
      </c>
      <c r="I34" s="175">
        <v>0</v>
      </c>
    </row>
    <row r="35" spans="2:10" s="57" customFormat="1" ht="26.1" customHeight="1" x14ac:dyDescent="0.2">
      <c r="B35" s="86" t="s">
        <v>10</v>
      </c>
      <c r="C35" s="106"/>
      <c r="D35" s="107">
        <v>-2015042.9699999997</v>
      </c>
      <c r="E35" s="107">
        <v>-2104912.3099999996</v>
      </c>
      <c r="F35" s="107">
        <v>-3098502.0400000005</v>
      </c>
      <c r="G35" s="107">
        <v>-2176353.0500000003</v>
      </c>
      <c r="H35" s="107">
        <v>-2557712.21</v>
      </c>
      <c r="I35" s="107">
        <v>-2651880.92</v>
      </c>
    </row>
    <row r="36" spans="2:10" s="57" customFormat="1" ht="26.1" customHeight="1" x14ac:dyDescent="0.2">
      <c r="B36" s="86" t="s">
        <v>93</v>
      </c>
      <c r="C36" s="106"/>
      <c r="D36" s="107">
        <v>13352060.649999999</v>
      </c>
      <c r="E36" s="107">
        <v>13750465.101666674</v>
      </c>
      <c r="F36" s="107">
        <v>17314807.760000005</v>
      </c>
      <c r="G36" s="107">
        <v>13688959.960000001</v>
      </c>
      <c r="H36" s="107">
        <v>13576743.620000001</v>
      </c>
      <c r="I36" s="107">
        <v>12753015.460000003</v>
      </c>
    </row>
    <row r="37" spans="2:10" s="57" customFormat="1" ht="26.1" customHeight="1" x14ac:dyDescent="0.2">
      <c r="B37" s="86" t="s">
        <v>94</v>
      </c>
      <c r="C37" s="106"/>
      <c r="D37" s="107">
        <v>14921536.850000001</v>
      </c>
      <c r="E37" s="107">
        <v>14921536.850000001</v>
      </c>
      <c r="F37" s="107">
        <v>13565033.5</v>
      </c>
      <c r="G37" s="107">
        <v>13565033.5</v>
      </c>
      <c r="H37" s="107">
        <v>13565033.5</v>
      </c>
      <c r="I37" s="107">
        <v>13565033.5</v>
      </c>
    </row>
    <row r="38" spans="2:10" s="57" customFormat="1" ht="26.1" customHeight="1" x14ac:dyDescent="0.2">
      <c r="B38" s="86"/>
      <c r="C38" s="87"/>
      <c r="D38" s="88"/>
      <c r="E38" s="88"/>
      <c r="F38" s="88"/>
      <c r="G38" s="88"/>
      <c r="H38" s="88"/>
      <c r="I38" s="88"/>
    </row>
    <row r="39" spans="2:10" s="57" customFormat="1" ht="26.1" customHeight="1" x14ac:dyDescent="0.2">
      <c r="B39" s="89" t="s">
        <v>26</v>
      </c>
      <c r="C39" s="90"/>
      <c r="D39" s="91">
        <v>27130067</v>
      </c>
      <c r="E39" s="91">
        <v>27130067</v>
      </c>
      <c r="F39" s="91">
        <v>27130067</v>
      </c>
      <c r="G39" s="91">
        <v>27130067</v>
      </c>
      <c r="H39" s="91">
        <v>27130067</v>
      </c>
      <c r="I39" s="91">
        <v>27130067</v>
      </c>
    </row>
    <row r="40" spans="2:10" ht="26.1" customHeight="1" x14ac:dyDescent="0.2">
      <c r="B40" s="84" t="s">
        <v>95</v>
      </c>
      <c r="C40" s="90"/>
      <c r="D40" s="105">
        <v>1376171.6302415561</v>
      </c>
      <c r="E40" s="105">
        <v>1376171.6302415601</v>
      </c>
      <c r="F40" s="105">
        <v>5125945.890241567</v>
      </c>
      <c r="G40" s="105">
        <v>5249872.3502415679</v>
      </c>
      <c r="H40" s="105">
        <v>5261582.470241569</v>
      </c>
      <c r="I40" s="105">
        <v>4449564.4302415699</v>
      </c>
    </row>
    <row r="41" spans="2:10" ht="26.1" customHeight="1" x14ac:dyDescent="0.2">
      <c r="B41" s="92" t="s">
        <v>96</v>
      </c>
      <c r="C41" s="90"/>
      <c r="D41" s="93">
        <f t="shared" ref="D41:H41" si="0">D40/D39</f>
        <v>5.0724962464764871E-2</v>
      </c>
      <c r="E41" s="93">
        <f t="shared" si="0"/>
        <v>5.0724962464765017E-2</v>
      </c>
      <c r="F41" s="93">
        <f t="shared" si="0"/>
        <v>0.18893966941701865</v>
      </c>
      <c r="G41" s="93">
        <f t="shared" si="0"/>
        <v>0.19350753355093328</v>
      </c>
      <c r="H41" s="93">
        <f t="shared" si="0"/>
        <v>0.19393916241495346</v>
      </c>
      <c r="I41" s="93">
        <f t="shared" ref="I41" si="1">I40/I39</f>
        <v>0.16400860455824048</v>
      </c>
      <c r="J41" s="59"/>
    </row>
    <row r="42" spans="2:10" ht="26.1" customHeight="1" x14ac:dyDescent="0.2">
      <c r="J42" s="60"/>
    </row>
    <row r="43" spans="2:10" ht="26.1" customHeight="1" x14ac:dyDescent="0.2">
      <c r="J43" s="60"/>
    </row>
    <row r="44" spans="2:10" ht="12.75" hidden="1" x14ac:dyDescent="0.2">
      <c r="B44" s="45"/>
      <c r="C44" s="60"/>
      <c r="D44" s="60"/>
      <c r="E44" s="60"/>
      <c r="F44" s="60"/>
      <c r="G44" s="60"/>
      <c r="H44" s="60"/>
      <c r="I44" s="60"/>
    </row>
    <row r="45" spans="2:10" ht="0" hidden="1" customHeight="1" x14ac:dyDescent="0.2">
      <c r="B45" s="45"/>
      <c r="C45" s="60"/>
      <c r="D45" s="60"/>
      <c r="E45" s="60"/>
      <c r="F45" s="60"/>
      <c r="G45" s="60"/>
      <c r="H45" s="60"/>
      <c r="I45" s="60"/>
    </row>
    <row r="46" spans="2:10" ht="0" hidden="1" customHeight="1" x14ac:dyDescent="0.2">
      <c r="B46" s="58"/>
    </row>
    <row r="96" spans="1:101" s="55" customFormat="1" ht="12.75" hidden="1" x14ac:dyDescent="0.2">
      <c r="A96" s="53"/>
      <c r="B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</row>
    <row r="98" spans="2:2" ht="0" hidden="1" customHeight="1" x14ac:dyDescent="0.2">
      <c r="B98" s="58"/>
    </row>
  </sheetData>
  <conditionalFormatting sqref="D7:I41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1048576"/>
  <sheetViews>
    <sheetView showGridLines="0" zoomScaleNormal="100" zoomScaleSheetLayoutView="50" workbookViewId="0">
      <selection activeCell="F13" sqref="F13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1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5" t="s">
        <v>71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2"/>
    </row>
    <row r="5" spans="2:21" ht="19.5" x14ac:dyDescent="0.45">
      <c r="B5" s="94" t="s">
        <v>73</v>
      </c>
      <c r="C5" s="46"/>
      <c r="G5" s="94" t="s">
        <v>72</v>
      </c>
      <c r="P5" s="50"/>
      <c r="Q5" s="51"/>
    </row>
    <row r="6" spans="2:21" ht="35.25" customHeight="1" x14ac:dyDescent="0.2">
      <c r="B6" s="96" t="s">
        <v>77</v>
      </c>
      <c r="C6" s="96" t="s">
        <v>160</v>
      </c>
      <c r="D6" s="96" t="s">
        <v>130</v>
      </c>
      <c r="E6" s="96" t="s">
        <v>47</v>
      </c>
      <c r="G6" s="96" t="s">
        <v>14</v>
      </c>
      <c r="H6" s="96" t="s">
        <v>48</v>
      </c>
      <c r="P6" s="50"/>
      <c r="Q6" s="51"/>
    </row>
    <row r="7" spans="2:21" ht="15.95" customHeight="1" x14ac:dyDescent="0.2">
      <c r="B7" s="99">
        <v>44040</v>
      </c>
      <c r="C7" s="100">
        <v>100</v>
      </c>
      <c r="D7" s="100">
        <v>100</v>
      </c>
      <c r="E7" s="100">
        <v>100</v>
      </c>
      <c r="F7" s="53"/>
      <c r="G7" s="101">
        <v>100</v>
      </c>
      <c r="H7" s="102">
        <v>0</v>
      </c>
      <c r="P7" s="50"/>
      <c r="Q7" s="51"/>
    </row>
    <row r="8" spans="2:21" ht="15.95" customHeight="1" x14ac:dyDescent="0.2">
      <c r="B8" s="99">
        <v>44041</v>
      </c>
      <c r="C8" s="100">
        <v>100.29</v>
      </c>
      <c r="D8" s="100">
        <v>100.01946589978365</v>
      </c>
      <c r="E8" s="100">
        <v>100.00844162</v>
      </c>
      <c r="F8" s="53"/>
      <c r="G8" s="101">
        <v>99.972390572999998</v>
      </c>
      <c r="H8" s="102">
        <v>7049885.7800000003</v>
      </c>
      <c r="P8" s="50"/>
      <c r="Q8" s="51"/>
    </row>
    <row r="9" spans="2:21" ht="15.95" customHeight="1" x14ac:dyDescent="0.2">
      <c r="B9" s="99">
        <v>44042</v>
      </c>
      <c r="C9" s="100">
        <v>100</v>
      </c>
      <c r="D9" s="100">
        <v>100.40180555402522</v>
      </c>
      <c r="E9" s="100">
        <v>100.01688407</v>
      </c>
      <c r="F9" s="53"/>
      <c r="G9" s="101">
        <v>99.683308976999996</v>
      </c>
      <c r="H9" s="102">
        <v>4729239.25</v>
      </c>
      <c r="P9" s="50"/>
      <c r="Q9" s="51"/>
    </row>
    <row r="10" spans="2:21" ht="15.95" customHeight="1" x14ac:dyDescent="0.2">
      <c r="B10" s="99">
        <v>44043</v>
      </c>
      <c r="C10" s="100">
        <v>99.9</v>
      </c>
      <c r="D10" s="100">
        <v>100.38233965424153</v>
      </c>
      <c r="E10" s="100">
        <v>100.02532718000001</v>
      </c>
      <c r="F10" s="53"/>
      <c r="G10" s="101">
        <v>99.583625667999996</v>
      </c>
      <c r="H10" s="102">
        <v>4234433.28</v>
      </c>
      <c r="P10" s="50"/>
      <c r="Q10" s="51"/>
    </row>
    <row r="11" spans="2:21" ht="15.95" customHeight="1" x14ac:dyDescent="0.2">
      <c r="B11" s="99">
        <v>44046</v>
      </c>
      <c r="C11" s="100">
        <v>100</v>
      </c>
      <c r="D11" s="100">
        <v>99.690014727973221</v>
      </c>
      <c r="E11" s="100">
        <v>100.03377095</v>
      </c>
      <c r="F11" s="53"/>
      <c r="G11" s="101">
        <v>99.683308976999996</v>
      </c>
      <c r="H11" s="102">
        <v>5158439.62</v>
      </c>
      <c r="P11" s="50"/>
      <c r="Q11" s="51"/>
    </row>
    <row r="12" spans="2:21" ht="15.95" customHeight="1" x14ac:dyDescent="0.2">
      <c r="B12" s="99">
        <v>44047</v>
      </c>
      <c r="C12" s="100">
        <v>99</v>
      </c>
      <c r="D12" s="100">
        <v>99.690749290229206</v>
      </c>
      <c r="E12" s="100">
        <v>100.04221554999999</v>
      </c>
      <c r="F12" s="53"/>
      <c r="G12" s="101">
        <v>98.686475887</v>
      </c>
      <c r="H12" s="102">
        <v>5241025.66</v>
      </c>
      <c r="P12" s="50"/>
      <c r="Q12" s="51"/>
    </row>
    <row r="13" spans="2:21" ht="15.95" customHeight="1" x14ac:dyDescent="0.2">
      <c r="B13" s="99">
        <v>44048</v>
      </c>
      <c r="C13" s="100">
        <v>99.3</v>
      </c>
      <c r="D13" s="100">
        <v>99.91956543296935</v>
      </c>
      <c r="E13" s="100">
        <v>100.05066081</v>
      </c>
      <c r="F13" s="53"/>
      <c r="G13" s="101">
        <v>98.985525813999999</v>
      </c>
      <c r="H13" s="102">
        <v>5196411.4800000004</v>
      </c>
      <c r="P13" s="50"/>
      <c r="Q13" s="51"/>
    </row>
    <row r="14" spans="2:21" ht="15.95" customHeight="1" x14ac:dyDescent="0.2">
      <c r="B14" s="99">
        <v>44049</v>
      </c>
      <c r="C14" s="100">
        <v>98</v>
      </c>
      <c r="D14" s="100">
        <v>99.623169562678342</v>
      </c>
      <c r="E14" s="100">
        <v>100.05813381999999</v>
      </c>
      <c r="F14" s="53"/>
      <c r="G14" s="101">
        <v>97.689642797000005</v>
      </c>
      <c r="H14" s="102">
        <v>1670552.8</v>
      </c>
      <c r="P14" s="50"/>
      <c r="Q14" s="51"/>
    </row>
    <row r="15" spans="2:21" ht="15.95" customHeight="1" x14ac:dyDescent="0.2">
      <c r="B15" s="99">
        <v>44050</v>
      </c>
      <c r="C15" s="100">
        <v>98.8</v>
      </c>
      <c r="D15" s="100">
        <v>100.35736453753796</v>
      </c>
      <c r="E15" s="100">
        <v>100.06560733000001</v>
      </c>
      <c r="F15" s="53"/>
      <c r="G15" s="101">
        <v>98.487109269000001</v>
      </c>
      <c r="H15" s="102">
        <v>1250229.68</v>
      </c>
      <c r="P15" s="50"/>
      <c r="Q15" s="51"/>
    </row>
    <row r="16" spans="2:21" ht="15.95" customHeight="1" x14ac:dyDescent="0.2">
      <c r="B16" s="99">
        <v>44053</v>
      </c>
      <c r="C16" s="100">
        <v>99.83</v>
      </c>
      <c r="D16" s="100">
        <v>100.84327746987377</v>
      </c>
      <c r="E16" s="100">
        <v>100.07308150999999</v>
      </c>
      <c r="F16" s="53"/>
      <c r="G16" s="101">
        <v>99.513847350999995</v>
      </c>
      <c r="H16" s="102">
        <v>1932225.55</v>
      </c>
      <c r="P16" s="50"/>
      <c r="Q16" s="51"/>
    </row>
    <row r="17" spans="2:8" ht="15.95" customHeight="1" x14ac:dyDescent="0.2">
      <c r="B17" s="99">
        <v>44054</v>
      </c>
      <c r="C17" s="100">
        <v>99.9</v>
      </c>
      <c r="D17" s="100">
        <v>100.83262631716195</v>
      </c>
      <c r="E17" s="100">
        <v>100.08055616999999</v>
      </c>
      <c r="F17" s="53"/>
      <c r="G17" s="101">
        <v>99.583625667999996</v>
      </c>
      <c r="H17" s="102">
        <v>5845374.8099999996</v>
      </c>
    </row>
    <row r="18" spans="2:8" ht="15.95" customHeight="1" x14ac:dyDescent="0.2">
      <c r="B18" s="99">
        <v>44055</v>
      </c>
      <c r="C18" s="100">
        <v>98.5</v>
      </c>
      <c r="D18" s="100">
        <v>100.66330971715681</v>
      </c>
      <c r="E18" s="100">
        <v>100.0880315</v>
      </c>
      <c r="F18" s="53"/>
      <c r="G18" s="101">
        <v>98.188059342000003</v>
      </c>
      <c r="H18" s="102">
        <v>1569524.14</v>
      </c>
    </row>
    <row r="19" spans="2:8" ht="15.95" customHeight="1" x14ac:dyDescent="0.2">
      <c r="B19" s="99">
        <v>44056</v>
      </c>
      <c r="C19" s="100">
        <v>99.29</v>
      </c>
      <c r="D19" s="100">
        <v>100.9126936030646</v>
      </c>
      <c r="E19" s="100">
        <v>100.09550732</v>
      </c>
      <c r="F19" s="53"/>
      <c r="G19" s="101">
        <v>98.975557483000003</v>
      </c>
      <c r="H19" s="102">
        <v>2677008.08</v>
      </c>
    </row>
    <row r="20" spans="2:8" ht="15.95" customHeight="1" x14ac:dyDescent="0.2">
      <c r="B20" s="99">
        <v>44057</v>
      </c>
      <c r="C20" s="100">
        <v>99.5</v>
      </c>
      <c r="D20" s="100">
        <v>101.21055859786757</v>
      </c>
      <c r="E20" s="100">
        <v>100.10298364000001</v>
      </c>
      <c r="F20" s="53"/>
      <c r="G20" s="101">
        <v>99.184892431999998</v>
      </c>
      <c r="H20" s="102">
        <v>1213168.02</v>
      </c>
    </row>
    <row r="21" spans="2:8" ht="15.95" customHeight="1" x14ac:dyDescent="0.2">
      <c r="B21" s="99">
        <v>44060</v>
      </c>
      <c r="C21" s="100">
        <v>99.39</v>
      </c>
      <c r="D21" s="100">
        <v>100.95089084037596</v>
      </c>
      <c r="E21" s="100">
        <v>100.11046062</v>
      </c>
      <c r="F21" s="53"/>
      <c r="G21" s="101">
        <v>99.075240792000002</v>
      </c>
      <c r="H21" s="102">
        <v>4156728.43</v>
      </c>
    </row>
    <row r="22" spans="2:8" ht="15.95" customHeight="1" x14ac:dyDescent="0.2">
      <c r="B22" s="99">
        <v>44061</v>
      </c>
      <c r="C22" s="100">
        <v>99.5</v>
      </c>
      <c r="D22" s="100">
        <v>101.19513279049184</v>
      </c>
      <c r="E22" s="100">
        <v>100.1179381</v>
      </c>
      <c r="F22" s="53"/>
      <c r="G22" s="101">
        <v>99.184892431999998</v>
      </c>
      <c r="H22" s="102">
        <v>5008620.45</v>
      </c>
    </row>
    <row r="23" spans="2:8" ht="15.95" customHeight="1" x14ac:dyDescent="0.2">
      <c r="B23" s="99">
        <v>44062</v>
      </c>
      <c r="C23" s="100">
        <v>99.28</v>
      </c>
      <c r="D23" s="100">
        <v>101.31303003257786</v>
      </c>
      <c r="E23" s="100">
        <v>100.12541607</v>
      </c>
      <c r="F23" s="53"/>
      <c r="G23" s="101">
        <v>98.965589152000007</v>
      </c>
      <c r="H23" s="102">
        <v>5074009.5599999996</v>
      </c>
    </row>
    <row r="24" spans="2:8" ht="15.95" customHeight="1" x14ac:dyDescent="0.2">
      <c r="B24" s="99">
        <v>44063</v>
      </c>
      <c r="C24" s="100">
        <v>99.2</v>
      </c>
      <c r="D24" s="100">
        <v>101.39823925427241</v>
      </c>
      <c r="E24" s="100">
        <v>100.13289469999999</v>
      </c>
      <c r="F24" s="53"/>
      <c r="G24" s="101">
        <v>98.885842504999999</v>
      </c>
      <c r="H24" s="102">
        <v>2782074.94</v>
      </c>
    </row>
    <row r="25" spans="2:8" ht="15.95" customHeight="1" x14ac:dyDescent="0.2">
      <c r="B25" s="99">
        <v>44064</v>
      </c>
      <c r="C25" s="100">
        <v>99</v>
      </c>
      <c r="D25" s="100">
        <v>101.76111300873028</v>
      </c>
      <c r="E25" s="100">
        <v>100.14037383</v>
      </c>
      <c r="F25" s="53"/>
      <c r="G25" s="101">
        <v>98.686475887</v>
      </c>
      <c r="H25" s="102">
        <v>2620135.2400000002</v>
      </c>
    </row>
    <row r="26" spans="2:8" ht="15.95" customHeight="1" x14ac:dyDescent="0.2">
      <c r="B26" s="99">
        <v>44067</v>
      </c>
      <c r="C26" s="100">
        <v>99</v>
      </c>
      <c r="D26" s="100">
        <v>102.11076464258038</v>
      </c>
      <c r="E26" s="100">
        <v>100.14785362000001</v>
      </c>
      <c r="F26" s="53"/>
      <c r="G26" s="101">
        <v>98.686475887</v>
      </c>
      <c r="H26" s="102">
        <v>2568958.2000000002</v>
      </c>
    </row>
    <row r="27" spans="2:8" ht="15.95" customHeight="1" x14ac:dyDescent="0.2">
      <c r="B27" s="99">
        <v>44068</v>
      </c>
      <c r="C27" s="100">
        <v>98.93</v>
      </c>
      <c r="D27" s="100">
        <v>102.00866048899812</v>
      </c>
      <c r="E27" s="100">
        <v>100.1553339</v>
      </c>
      <c r="F27" s="53"/>
      <c r="G27" s="101">
        <v>98.616697571000003</v>
      </c>
      <c r="H27" s="102">
        <v>2646675.92</v>
      </c>
    </row>
    <row r="28" spans="2:8" ht="15.95" customHeight="1" x14ac:dyDescent="0.2">
      <c r="B28" s="99">
        <v>44069</v>
      </c>
      <c r="C28" s="100">
        <v>99</v>
      </c>
      <c r="D28" s="100">
        <v>101.98184896665457</v>
      </c>
      <c r="E28" s="100">
        <v>100.16281468</v>
      </c>
      <c r="F28" s="53"/>
      <c r="G28" s="101">
        <v>98.686475887</v>
      </c>
      <c r="H28" s="102">
        <v>917893.51</v>
      </c>
    </row>
    <row r="29" spans="2:8" ht="15.95" customHeight="1" x14ac:dyDescent="0.2">
      <c r="B29" s="99">
        <v>44070</v>
      </c>
      <c r="C29" s="100">
        <v>99</v>
      </c>
      <c r="D29" s="100">
        <v>102.02592270201383</v>
      </c>
      <c r="E29" s="100">
        <v>100.17029612</v>
      </c>
      <c r="F29" s="53"/>
      <c r="G29" s="101">
        <v>98.686475887</v>
      </c>
      <c r="H29" s="102">
        <v>899553.45</v>
      </c>
    </row>
    <row r="30" spans="2:8" ht="15.95" customHeight="1" x14ac:dyDescent="0.2">
      <c r="B30" s="99">
        <v>44071</v>
      </c>
      <c r="C30" s="100">
        <v>98.65</v>
      </c>
      <c r="D30" s="100">
        <v>102.17173330982737</v>
      </c>
      <c r="E30" s="100">
        <v>100.17777805999999</v>
      </c>
      <c r="F30" s="53"/>
      <c r="G30" s="101">
        <v>98.337584304999993</v>
      </c>
      <c r="H30" s="102">
        <v>4775040.9800000004</v>
      </c>
    </row>
    <row r="31" spans="2:8" ht="15.95" customHeight="1" x14ac:dyDescent="0.2">
      <c r="B31" s="99">
        <v>44074</v>
      </c>
      <c r="C31" s="100">
        <v>98.3</v>
      </c>
      <c r="D31" s="100">
        <v>102.1812826191552</v>
      </c>
      <c r="E31" s="100">
        <v>100.18526049</v>
      </c>
      <c r="F31" s="53"/>
      <c r="G31" s="101">
        <v>97.988692724000003</v>
      </c>
      <c r="H31" s="102">
        <v>2895123.75</v>
      </c>
    </row>
    <row r="32" spans="2:8" ht="15.95" customHeight="1" x14ac:dyDescent="0.2">
      <c r="B32" s="99">
        <v>44075</v>
      </c>
      <c r="C32" s="100">
        <v>98.66</v>
      </c>
      <c r="D32" s="100">
        <v>101.9080254599278</v>
      </c>
      <c r="E32" s="100">
        <v>100.19274358</v>
      </c>
      <c r="F32" s="53"/>
      <c r="G32" s="101">
        <v>98.347552636000003</v>
      </c>
      <c r="H32" s="102">
        <v>3574462.11</v>
      </c>
    </row>
    <row r="33" spans="2:8" ht="15.95" customHeight="1" x14ac:dyDescent="0.2">
      <c r="B33" s="99">
        <v>44076</v>
      </c>
      <c r="C33" s="100">
        <v>98.21</v>
      </c>
      <c r="D33" s="100">
        <v>102.20295220570682</v>
      </c>
      <c r="E33" s="100">
        <v>100.20022717000001</v>
      </c>
      <c r="F33" s="53"/>
      <c r="G33" s="101">
        <v>97.898977746</v>
      </c>
      <c r="H33" s="102">
        <v>7894841.1100000003</v>
      </c>
    </row>
    <row r="34" spans="2:8" ht="15.95" customHeight="1" x14ac:dyDescent="0.2">
      <c r="B34" s="99">
        <v>44077</v>
      </c>
      <c r="C34" s="100">
        <v>98.06</v>
      </c>
      <c r="D34" s="100">
        <v>102.09019689941272</v>
      </c>
      <c r="E34" s="100">
        <v>100.20771142</v>
      </c>
      <c r="F34" s="53"/>
      <c r="G34" s="101">
        <v>97.749452782000006</v>
      </c>
      <c r="H34" s="102">
        <v>3560195.86</v>
      </c>
    </row>
    <row r="35" spans="2:8" ht="15.95" customHeight="1" x14ac:dyDescent="0.2">
      <c r="B35" s="99">
        <v>44078</v>
      </c>
      <c r="C35" s="100">
        <v>98.36</v>
      </c>
      <c r="D35" s="100">
        <v>102.43544115972688</v>
      </c>
      <c r="E35" s="100">
        <v>100.21519616</v>
      </c>
      <c r="F35" s="53"/>
      <c r="G35" s="101">
        <v>98.048502709000005</v>
      </c>
      <c r="H35" s="102">
        <v>1397787.91</v>
      </c>
    </row>
    <row r="36" spans="2:8" ht="15.95" customHeight="1" x14ac:dyDescent="0.2">
      <c r="B36" s="99">
        <v>44082</v>
      </c>
      <c r="C36" s="100">
        <v>98</v>
      </c>
      <c r="D36" s="100">
        <v>102.35463931156825</v>
      </c>
      <c r="E36" s="100">
        <v>100.2226814</v>
      </c>
      <c r="F36" s="53"/>
      <c r="G36" s="101">
        <v>97.689642797000005</v>
      </c>
      <c r="H36" s="102">
        <v>6313302.3600000003</v>
      </c>
    </row>
    <row r="37" spans="2:8" ht="15.95" customHeight="1" x14ac:dyDescent="0.2">
      <c r="B37" s="99">
        <v>44083</v>
      </c>
      <c r="C37" s="100">
        <v>99</v>
      </c>
      <c r="D37" s="100">
        <v>102.41744438445519</v>
      </c>
      <c r="E37" s="100">
        <v>100.23016730000001</v>
      </c>
      <c r="F37" s="53"/>
      <c r="G37" s="101">
        <v>98.686475887</v>
      </c>
      <c r="H37" s="102">
        <v>3048026.6</v>
      </c>
    </row>
    <row r="38" spans="2:8" ht="15.95" customHeight="1" x14ac:dyDescent="0.2">
      <c r="B38" s="99">
        <v>44084</v>
      </c>
      <c r="C38" s="100">
        <v>98.12</v>
      </c>
      <c r="D38" s="100">
        <v>102.58198632979642</v>
      </c>
      <c r="E38" s="100">
        <v>100.23765369</v>
      </c>
      <c r="F38" s="53"/>
      <c r="G38" s="101">
        <v>97.809262767999996</v>
      </c>
      <c r="H38" s="102">
        <v>3831506.82</v>
      </c>
    </row>
    <row r="39" spans="2:8" ht="15.95" customHeight="1" x14ac:dyDescent="0.2">
      <c r="B39" s="99">
        <v>44085</v>
      </c>
      <c r="C39" s="100">
        <v>98.99</v>
      </c>
      <c r="D39" s="100">
        <v>102.53754531330918</v>
      </c>
      <c r="E39" s="100">
        <v>100.24514075</v>
      </c>
      <c r="F39" s="53"/>
      <c r="G39" s="101">
        <v>98.676507556000004</v>
      </c>
      <c r="H39" s="102">
        <v>2403021.34</v>
      </c>
    </row>
    <row r="40" spans="2:8" ht="15.95" customHeight="1" x14ac:dyDescent="0.2">
      <c r="B40" s="99">
        <v>44088</v>
      </c>
      <c r="C40" s="100">
        <v>98.99</v>
      </c>
      <c r="D40" s="100">
        <v>102.57280430159659</v>
      </c>
      <c r="E40" s="100">
        <v>100.2526283</v>
      </c>
      <c r="F40" s="53"/>
      <c r="G40" s="101">
        <v>98.676507556000004</v>
      </c>
      <c r="H40" s="102">
        <v>2133606.31</v>
      </c>
    </row>
    <row r="41" spans="2:8" ht="15.95" customHeight="1" x14ac:dyDescent="0.2">
      <c r="B41" s="99">
        <v>44089</v>
      </c>
      <c r="C41" s="100">
        <v>99.08</v>
      </c>
      <c r="D41" s="100">
        <v>102.91915040529474</v>
      </c>
      <c r="E41" s="100">
        <v>100.26011635</v>
      </c>
      <c r="F41" s="53"/>
      <c r="G41" s="101">
        <v>98.766222533999994</v>
      </c>
      <c r="H41" s="102">
        <v>3307274.58</v>
      </c>
    </row>
    <row r="42" spans="2:8" ht="15.95" customHeight="1" x14ac:dyDescent="0.2">
      <c r="B42" s="99">
        <v>44090</v>
      </c>
      <c r="C42" s="100">
        <v>99.48</v>
      </c>
      <c r="D42" s="100">
        <v>102.9400854295904</v>
      </c>
      <c r="E42" s="100">
        <v>100.26760505999999</v>
      </c>
      <c r="F42" s="53"/>
      <c r="G42" s="101">
        <v>99.164955770000006</v>
      </c>
      <c r="H42" s="102">
        <v>980566.9</v>
      </c>
    </row>
    <row r="43" spans="2:8" ht="15.95" customHeight="1" x14ac:dyDescent="0.2">
      <c r="B43" s="99">
        <v>44091</v>
      </c>
      <c r="C43" s="100">
        <v>99.5</v>
      </c>
      <c r="D43" s="100">
        <v>102.84018496277606</v>
      </c>
      <c r="E43" s="100">
        <v>100.27509426</v>
      </c>
      <c r="F43" s="53"/>
      <c r="G43" s="101">
        <v>99.184892431999998</v>
      </c>
      <c r="H43" s="102">
        <v>5614499.3700000001</v>
      </c>
    </row>
    <row r="44" spans="2:8" ht="15.95" customHeight="1" x14ac:dyDescent="0.2">
      <c r="B44" s="99">
        <v>44092</v>
      </c>
      <c r="C44" s="100">
        <v>99.98</v>
      </c>
      <c r="D44" s="100">
        <v>102.75864855236145</v>
      </c>
      <c r="E44" s="100">
        <v>100.28258396</v>
      </c>
      <c r="F44" s="53"/>
      <c r="G44" s="101">
        <v>99.663372315000004</v>
      </c>
      <c r="H44" s="102">
        <v>1572669.63</v>
      </c>
    </row>
    <row r="45" spans="2:8" ht="15.95" customHeight="1" x14ac:dyDescent="0.2">
      <c r="B45" s="99">
        <v>44095</v>
      </c>
      <c r="C45" s="100">
        <v>98.6</v>
      </c>
      <c r="D45" s="100">
        <v>102.37116696232799</v>
      </c>
      <c r="E45" s="100">
        <v>100.29007432</v>
      </c>
      <c r="F45" s="53"/>
      <c r="G45" s="101">
        <v>98.287742651000002</v>
      </c>
      <c r="H45" s="102">
        <v>2583144.42</v>
      </c>
    </row>
    <row r="46" spans="2:8" ht="15.95" customHeight="1" x14ac:dyDescent="0.2">
      <c r="B46" s="99">
        <v>44096</v>
      </c>
      <c r="C46" s="100">
        <v>98.55</v>
      </c>
      <c r="D46" s="100">
        <v>102.42772825603903</v>
      </c>
      <c r="E46" s="100">
        <v>100.29756517</v>
      </c>
      <c r="F46" s="53"/>
      <c r="G46" s="101">
        <v>98.237900995999993</v>
      </c>
      <c r="H46" s="102">
        <v>1391932.13</v>
      </c>
    </row>
    <row r="47" spans="2:8" ht="15.95" customHeight="1" x14ac:dyDescent="0.2">
      <c r="B47" s="99">
        <v>44097</v>
      </c>
      <c r="C47" s="100">
        <v>99.8</v>
      </c>
      <c r="D47" s="100">
        <v>102.47841305170219</v>
      </c>
      <c r="E47" s="100">
        <v>100.30505669</v>
      </c>
      <c r="F47" s="53"/>
      <c r="G47" s="101">
        <v>99.483942358999997</v>
      </c>
      <c r="H47" s="102">
        <v>2464542.13</v>
      </c>
    </row>
    <row r="48" spans="2:8" ht="15.95" customHeight="1" x14ac:dyDescent="0.2">
      <c r="B48" s="99">
        <v>44098</v>
      </c>
      <c r="C48" s="100">
        <v>100</v>
      </c>
      <c r="D48" s="100">
        <v>102.45564162176659</v>
      </c>
      <c r="E48" s="100">
        <v>100.31254869999999</v>
      </c>
      <c r="F48" s="53"/>
      <c r="G48" s="101">
        <v>99.683308976999996</v>
      </c>
      <c r="H48" s="102">
        <v>1219148.6299999999</v>
      </c>
    </row>
    <row r="49" spans="2:8" ht="15.95" customHeight="1" x14ac:dyDescent="0.2">
      <c r="B49" s="99">
        <v>44099</v>
      </c>
      <c r="C49" s="100">
        <v>99.99</v>
      </c>
      <c r="D49" s="100">
        <v>102.40201857707949</v>
      </c>
      <c r="E49" s="100">
        <v>100.32004121</v>
      </c>
      <c r="F49" s="53"/>
      <c r="G49" s="101">
        <v>99.673340646</v>
      </c>
      <c r="H49" s="102">
        <v>1907033.91</v>
      </c>
    </row>
    <row r="50" spans="2:8" ht="15.95" customHeight="1" x14ac:dyDescent="0.2">
      <c r="B50" s="99">
        <v>44102</v>
      </c>
      <c r="C50" s="100">
        <v>98.85</v>
      </c>
      <c r="D50" s="100">
        <v>102.18422086817915</v>
      </c>
      <c r="E50" s="100">
        <v>100.32753437</v>
      </c>
      <c r="F50" s="53"/>
      <c r="G50" s="101">
        <v>98.536950923000006</v>
      </c>
      <c r="H50" s="102">
        <v>1666698.94</v>
      </c>
    </row>
    <row r="51" spans="2:8" ht="15.95" customHeight="1" x14ac:dyDescent="0.2">
      <c r="B51" s="99">
        <v>44103</v>
      </c>
      <c r="C51" s="100">
        <v>99.6</v>
      </c>
      <c r="D51" s="100">
        <v>102.25841165603389</v>
      </c>
      <c r="E51" s="100">
        <v>100.33502804</v>
      </c>
      <c r="F51" s="53"/>
      <c r="G51" s="101">
        <v>99.284575740999998</v>
      </c>
      <c r="H51" s="102">
        <v>2859639.6</v>
      </c>
    </row>
    <row r="52" spans="2:8" ht="15.95" customHeight="1" x14ac:dyDescent="0.2">
      <c r="B52" s="99">
        <v>44104</v>
      </c>
      <c r="C52" s="100">
        <v>99.59</v>
      </c>
      <c r="D52" s="100">
        <v>102.65066790073128</v>
      </c>
      <c r="E52" s="100">
        <v>100.34252236</v>
      </c>
      <c r="F52" s="53"/>
      <c r="G52" s="101">
        <v>99.274607410000002</v>
      </c>
      <c r="H52" s="102">
        <v>2948649.86</v>
      </c>
    </row>
    <row r="53" spans="2:8" ht="15.95" customHeight="1" x14ac:dyDescent="0.2">
      <c r="B53" s="99">
        <v>44105</v>
      </c>
      <c r="C53" s="100">
        <v>100.05208795</v>
      </c>
      <c r="D53" s="100">
        <v>102.44021581439083</v>
      </c>
      <c r="E53" s="100">
        <v>100.35001717999999</v>
      </c>
      <c r="F53" s="53"/>
      <c r="G53" s="101">
        <v>99.284575740999998</v>
      </c>
      <c r="H53" s="102">
        <v>2048129.75</v>
      </c>
    </row>
    <row r="54" spans="2:8" ht="15.95" customHeight="1" x14ac:dyDescent="0.2">
      <c r="B54" s="99">
        <v>44106</v>
      </c>
      <c r="C54" s="100">
        <v>100.64476598</v>
      </c>
      <c r="D54" s="100">
        <v>102.65176974411524</v>
      </c>
      <c r="E54" s="100">
        <v>100.3575125</v>
      </c>
      <c r="F54" s="53"/>
      <c r="G54" s="101">
        <v>99.872707263999999</v>
      </c>
      <c r="H54" s="102">
        <v>2041110.2</v>
      </c>
    </row>
    <row r="55" spans="2:8" ht="15.95" customHeight="1" x14ac:dyDescent="0.2">
      <c r="B55" s="99">
        <v>44109</v>
      </c>
      <c r="C55" s="100">
        <v>99.851180149000001</v>
      </c>
      <c r="D55" s="100">
        <v>102.42148447686313</v>
      </c>
      <c r="E55" s="100">
        <v>100.36500847000001</v>
      </c>
      <c r="F55" s="53"/>
      <c r="G55" s="101">
        <v>99.085209122999998</v>
      </c>
      <c r="H55" s="102">
        <v>2110771.4900000002</v>
      </c>
    </row>
    <row r="56" spans="2:8" ht="15.95" customHeight="1" x14ac:dyDescent="0.2">
      <c r="B56" s="99">
        <v>44110</v>
      </c>
      <c r="C56" s="100">
        <v>99.911452491000006</v>
      </c>
      <c r="D56" s="100">
        <v>102.65691167990717</v>
      </c>
      <c r="E56" s="100">
        <v>100.37250494</v>
      </c>
      <c r="F56" s="53"/>
      <c r="G56" s="101">
        <v>99.145019108</v>
      </c>
      <c r="H56" s="102">
        <v>1915198.15</v>
      </c>
    </row>
    <row r="57" spans="2:8" ht="15.95" customHeight="1" x14ac:dyDescent="0.2">
      <c r="B57" s="99">
        <v>44111</v>
      </c>
      <c r="C57" s="100">
        <v>100.46394896</v>
      </c>
      <c r="D57" s="100">
        <v>102.81190431592054</v>
      </c>
      <c r="E57" s="100">
        <v>100.38000207</v>
      </c>
      <c r="F57" s="53"/>
      <c r="G57" s="101">
        <v>99.693277307000002</v>
      </c>
      <c r="H57" s="102">
        <v>1781345.04</v>
      </c>
    </row>
    <row r="58" spans="2:8" ht="15.95" customHeight="1" x14ac:dyDescent="0.2">
      <c r="B58" s="99">
        <v>44112</v>
      </c>
      <c r="C58" s="100">
        <v>100.30322271</v>
      </c>
      <c r="D58" s="100">
        <v>103.01427621744513</v>
      </c>
      <c r="E58" s="100">
        <v>100.38749970000001</v>
      </c>
      <c r="F58" s="53"/>
      <c r="G58" s="101">
        <v>99.533784013000002</v>
      </c>
      <c r="H58" s="102">
        <v>1987585.24</v>
      </c>
    </row>
    <row r="59" spans="2:8" ht="15.95" customHeight="1" x14ac:dyDescent="0.2">
      <c r="B59" s="99">
        <v>44113</v>
      </c>
      <c r="C59" s="100">
        <v>100.15254186</v>
      </c>
      <c r="D59" s="100">
        <v>103.12409327471526</v>
      </c>
      <c r="E59" s="100">
        <v>100.39499782</v>
      </c>
      <c r="F59" s="53"/>
      <c r="G59" s="101">
        <v>99.384259049999997</v>
      </c>
      <c r="H59" s="102">
        <v>2293274.91</v>
      </c>
    </row>
    <row r="60" spans="2:8" ht="15.95" customHeight="1" x14ac:dyDescent="0.2">
      <c r="B60" s="99">
        <v>44117</v>
      </c>
      <c r="C60" s="100">
        <v>99.961679442999994</v>
      </c>
      <c r="D60" s="100">
        <v>103.14245733111494</v>
      </c>
      <c r="E60" s="100">
        <v>100.40249661</v>
      </c>
      <c r="F60" s="53"/>
      <c r="G60" s="101">
        <v>99.194860762999994</v>
      </c>
      <c r="H60" s="102">
        <v>1643462.54</v>
      </c>
    </row>
    <row r="61" spans="2:8" ht="15.95" customHeight="1" x14ac:dyDescent="0.2">
      <c r="B61" s="99">
        <v>44118</v>
      </c>
      <c r="C61" s="100">
        <v>99.439319144999999</v>
      </c>
      <c r="D61" s="100">
        <v>103.19644765693003</v>
      </c>
      <c r="E61" s="100">
        <v>100.40999589</v>
      </c>
      <c r="F61" s="53"/>
      <c r="G61" s="101">
        <v>98.676507556000004</v>
      </c>
      <c r="H61" s="102">
        <v>2936523.04</v>
      </c>
    </row>
    <row r="62" spans="2:8" ht="15.95" customHeight="1" x14ac:dyDescent="0.2">
      <c r="B62" s="99">
        <v>44119</v>
      </c>
      <c r="C62" s="100">
        <v>99.208275166000007</v>
      </c>
      <c r="D62" s="100">
        <v>103.30442830856022</v>
      </c>
      <c r="E62" s="100">
        <v>100.41749566</v>
      </c>
      <c r="F62" s="53"/>
      <c r="G62" s="101">
        <v>98.447235945000003</v>
      </c>
      <c r="H62" s="102">
        <v>1926657.24</v>
      </c>
    </row>
    <row r="63" spans="2:8" ht="15.95" customHeight="1" x14ac:dyDescent="0.2">
      <c r="B63" s="99">
        <v>44120</v>
      </c>
      <c r="C63" s="100">
        <v>99.429273753999993</v>
      </c>
      <c r="D63" s="100">
        <v>103.45684997667765</v>
      </c>
      <c r="E63" s="100">
        <v>100.4249961</v>
      </c>
      <c r="F63" s="53"/>
      <c r="G63" s="101">
        <v>98.666539224999994</v>
      </c>
      <c r="H63" s="102">
        <v>2411910.7799999998</v>
      </c>
    </row>
    <row r="64" spans="2:8" ht="15.95" customHeight="1" x14ac:dyDescent="0.2">
      <c r="B64" s="99">
        <v>44123</v>
      </c>
      <c r="C64" s="100">
        <v>99.700499293999997</v>
      </c>
      <c r="D64" s="100">
        <v>103.50349467993286</v>
      </c>
      <c r="E64" s="100">
        <v>100.43249702999999</v>
      </c>
      <c r="F64" s="53"/>
      <c r="G64" s="101">
        <v>98.935684159000004</v>
      </c>
      <c r="H64" s="102">
        <v>2073094.99</v>
      </c>
    </row>
    <row r="65" spans="2:8" ht="15.95" customHeight="1" x14ac:dyDescent="0.2">
      <c r="B65" s="99">
        <v>44124</v>
      </c>
      <c r="C65" s="100">
        <v>100.28313193</v>
      </c>
      <c r="D65" s="100">
        <v>103.71100851724937</v>
      </c>
      <c r="E65" s="100">
        <v>100.43999862</v>
      </c>
      <c r="F65" s="53"/>
      <c r="G65" s="101">
        <v>99.513847350999995</v>
      </c>
      <c r="H65" s="102">
        <v>2505528.16</v>
      </c>
    </row>
    <row r="66" spans="2:8" ht="15.95" customHeight="1" x14ac:dyDescent="0.2">
      <c r="B66" s="99">
        <v>44125</v>
      </c>
      <c r="C66" s="100">
        <v>99.790907806999996</v>
      </c>
      <c r="D66" s="100">
        <v>103.89464908124627</v>
      </c>
      <c r="E66" s="100">
        <v>100.44750071</v>
      </c>
      <c r="F66" s="53"/>
      <c r="G66" s="101">
        <v>99.025399136999994</v>
      </c>
      <c r="H66" s="102">
        <v>2317953.19</v>
      </c>
    </row>
    <row r="67" spans="2:8" ht="15.95" customHeight="1" x14ac:dyDescent="0.2">
      <c r="B67" s="99">
        <v>44126</v>
      </c>
      <c r="C67" s="100">
        <v>100.44385818000001</v>
      </c>
      <c r="D67" s="100">
        <v>103.83000760271935</v>
      </c>
      <c r="E67" s="100">
        <v>100.45500328999999</v>
      </c>
      <c r="F67" s="53"/>
      <c r="G67" s="101">
        <v>99.673340646</v>
      </c>
      <c r="H67" s="102">
        <v>2779793.53</v>
      </c>
    </row>
    <row r="68" spans="2:8" ht="15.95" customHeight="1" x14ac:dyDescent="0.2">
      <c r="B68" s="99">
        <v>44127</v>
      </c>
      <c r="C68" s="100">
        <v>99.519682266999993</v>
      </c>
      <c r="D68" s="100">
        <v>103.58943846388343</v>
      </c>
      <c r="E68" s="100">
        <v>100.46250653</v>
      </c>
      <c r="F68" s="53"/>
      <c r="G68" s="101">
        <v>98.756254202999997</v>
      </c>
      <c r="H68" s="102">
        <v>1754444.42</v>
      </c>
    </row>
    <row r="69" spans="2:8" ht="15.95" customHeight="1" x14ac:dyDescent="0.2">
      <c r="B69" s="99">
        <v>44130</v>
      </c>
      <c r="C69" s="100">
        <v>99.107821263000005</v>
      </c>
      <c r="D69" s="100">
        <v>103.20085503046599</v>
      </c>
      <c r="E69" s="100">
        <v>100.47001027</v>
      </c>
      <c r="F69" s="53"/>
      <c r="G69" s="101">
        <v>98.347552636000003</v>
      </c>
      <c r="H69" s="102">
        <v>1918971.68</v>
      </c>
    </row>
    <row r="70" spans="2:8" ht="15.95" customHeight="1" x14ac:dyDescent="0.2">
      <c r="B70" s="99">
        <v>44131</v>
      </c>
      <c r="C70" s="100">
        <v>99.449364535000001</v>
      </c>
      <c r="D70" s="100">
        <v>102.94926745779024</v>
      </c>
      <c r="E70" s="100">
        <v>100.47751467000001</v>
      </c>
      <c r="F70" s="53"/>
      <c r="G70" s="101">
        <v>98.686475887</v>
      </c>
      <c r="H70" s="102">
        <v>1941157.79</v>
      </c>
    </row>
    <row r="71" spans="2:8" ht="15.95" customHeight="1" x14ac:dyDescent="0.2">
      <c r="B71" s="99">
        <v>44132</v>
      </c>
      <c r="C71" s="100">
        <v>99.188184386000003</v>
      </c>
      <c r="D71" s="100">
        <v>101.84411854365689</v>
      </c>
      <c r="E71" s="100">
        <v>100.48501957000001</v>
      </c>
      <c r="F71" s="53"/>
      <c r="G71" s="101">
        <v>98.427299282999996</v>
      </c>
      <c r="H71" s="102">
        <v>3209806.33</v>
      </c>
    </row>
    <row r="72" spans="2:8" ht="15.95" customHeight="1" x14ac:dyDescent="0.2">
      <c r="B72" s="99">
        <v>44133</v>
      </c>
      <c r="C72" s="100">
        <v>99.238411337000002</v>
      </c>
      <c r="D72" s="100">
        <v>101.90508721090386</v>
      </c>
      <c r="E72" s="100">
        <v>100.49252496</v>
      </c>
      <c r="F72" s="53"/>
      <c r="G72" s="101">
        <v>98.477140938000005</v>
      </c>
      <c r="H72" s="102">
        <v>2186431.71</v>
      </c>
    </row>
    <row r="73" spans="2:8" ht="15.95" customHeight="1" x14ac:dyDescent="0.2">
      <c r="B73" s="99">
        <v>44134</v>
      </c>
      <c r="C73" s="100">
        <v>97.570876537999993</v>
      </c>
      <c r="D73" s="100">
        <v>101.61787336881271</v>
      </c>
      <c r="E73" s="100">
        <v>100.50003101</v>
      </c>
      <c r="F73" s="53"/>
      <c r="G73" s="101">
        <v>96.822398008999997</v>
      </c>
      <c r="H73" s="102">
        <v>4341859.6100000003</v>
      </c>
    </row>
    <row r="74" spans="2:8" ht="15.95" customHeight="1" x14ac:dyDescent="0.2">
      <c r="B74" s="99">
        <v>44138</v>
      </c>
      <c r="C74" s="100">
        <v>100.02402945999999</v>
      </c>
      <c r="D74" s="100">
        <v>101.61016046512484</v>
      </c>
      <c r="E74" s="100">
        <v>100.50753756</v>
      </c>
      <c r="F74" s="53"/>
      <c r="G74" s="101">
        <v>98.766222533999994</v>
      </c>
      <c r="H74" s="102">
        <v>1643218</v>
      </c>
    </row>
    <row r="75" spans="2:8" ht="15.95" customHeight="1" x14ac:dyDescent="0.2">
      <c r="B75" s="99">
        <v>44139</v>
      </c>
      <c r="C75" s="100">
        <v>100.04422002</v>
      </c>
      <c r="D75" s="100">
        <v>101.82832545515315</v>
      </c>
      <c r="E75" s="100">
        <v>100.51504477</v>
      </c>
      <c r="F75" s="53"/>
      <c r="G75" s="101">
        <v>98.786159196</v>
      </c>
      <c r="H75" s="102">
        <v>1610700.94</v>
      </c>
    </row>
    <row r="76" spans="2:8" ht="15.95" customHeight="1" x14ac:dyDescent="0.2">
      <c r="B76" s="99">
        <v>44140</v>
      </c>
      <c r="C76" s="100">
        <v>100.54898399</v>
      </c>
      <c r="D76" s="100">
        <v>102.32415497794479</v>
      </c>
      <c r="E76" s="100">
        <v>100.52255246999999</v>
      </c>
      <c r="F76" s="53"/>
      <c r="G76" s="101">
        <v>99.284575740999998</v>
      </c>
      <c r="H76" s="102">
        <v>1948204.71</v>
      </c>
    </row>
    <row r="77" spans="2:8" ht="15.95" customHeight="1" x14ac:dyDescent="0.2">
      <c r="B77" s="99">
        <v>44141</v>
      </c>
      <c r="C77" s="100">
        <v>100.85184237999999</v>
      </c>
      <c r="D77" s="100">
        <v>102.65617711765118</v>
      </c>
      <c r="E77" s="100">
        <v>100.53006067</v>
      </c>
      <c r="F77" s="53"/>
      <c r="G77" s="101">
        <v>99.583625667999996</v>
      </c>
      <c r="H77" s="102">
        <v>2602113.63</v>
      </c>
    </row>
    <row r="78" spans="2:8" ht="15.95" customHeight="1" x14ac:dyDescent="0.2">
      <c r="B78" s="99">
        <v>44144</v>
      </c>
      <c r="C78" s="100">
        <v>100.04422002</v>
      </c>
      <c r="D78" s="100">
        <v>102.94706377102227</v>
      </c>
      <c r="E78" s="100">
        <v>100.53756953</v>
      </c>
      <c r="F78" s="53"/>
      <c r="G78" s="101">
        <v>98.786159196</v>
      </c>
      <c r="H78" s="102">
        <v>1788329.67</v>
      </c>
    </row>
    <row r="79" spans="2:8" ht="15.95" customHeight="1" x14ac:dyDescent="0.2">
      <c r="B79" s="99">
        <v>44145</v>
      </c>
      <c r="C79" s="100">
        <v>100.05431529000001</v>
      </c>
      <c r="D79" s="100">
        <v>103.10132184477968</v>
      </c>
      <c r="E79" s="100">
        <v>100.54507888000001</v>
      </c>
      <c r="F79" s="53"/>
      <c r="G79" s="101">
        <v>98.796127526999996</v>
      </c>
      <c r="H79" s="102">
        <v>1962657.96</v>
      </c>
    </row>
    <row r="80" spans="2:8" ht="15.95" customHeight="1" x14ac:dyDescent="0.2">
      <c r="B80" s="99">
        <v>44146</v>
      </c>
      <c r="C80" s="100">
        <v>99.862504989000001</v>
      </c>
      <c r="D80" s="100">
        <v>103.08332506950798</v>
      </c>
      <c r="E80" s="100">
        <v>100.5525889</v>
      </c>
      <c r="F80" s="53"/>
      <c r="G80" s="101">
        <v>98.606729240000007</v>
      </c>
      <c r="H80" s="102">
        <v>1423345.68</v>
      </c>
    </row>
    <row r="81" spans="2:18" ht="15.95" customHeight="1" x14ac:dyDescent="0.2">
      <c r="B81" s="99">
        <v>44147</v>
      </c>
      <c r="C81" s="100">
        <v>99.943267225</v>
      </c>
      <c r="D81" s="100">
        <v>102.88499326039134</v>
      </c>
      <c r="E81" s="100">
        <v>100.56009941000001</v>
      </c>
      <c r="F81" s="53"/>
      <c r="G81" s="101">
        <v>98.686475887</v>
      </c>
      <c r="H81" s="102">
        <v>1725150.31</v>
      </c>
    </row>
    <row r="82" spans="2:18" ht="15.95" customHeight="1" x14ac:dyDescent="0.2">
      <c r="B82" s="99">
        <v>44148</v>
      </c>
      <c r="C82" s="100">
        <v>99.145740142999998</v>
      </c>
      <c r="D82" s="100">
        <v>102.963591421782</v>
      </c>
      <c r="E82" s="100">
        <v>100.56761041999999</v>
      </c>
      <c r="F82" s="53"/>
      <c r="G82" s="101">
        <v>97.898977746</v>
      </c>
      <c r="H82" s="102">
        <v>2068220.45</v>
      </c>
    </row>
    <row r="83" spans="2:18" ht="15.95" customHeight="1" x14ac:dyDescent="0.2">
      <c r="B83" s="99">
        <v>44151</v>
      </c>
      <c r="C83" s="100">
        <v>98.741928962000003</v>
      </c>
      <c r="D83" s="100">
        <v>102.94486008425432</v>
      </c>
      <c r="E83" s="100">
        <v>100.57512208999999</v>
      </c>
      <c r="F83" s="53"/>
      <c r="G83" s="101">
        <v>97.500244510000002</v>
      </c>
      <c r="H83" s="102">
        <v>2166270.1800000002</v>
      </c>
    </row>
    <row r="84" spans="2:18" ht="15.95" customHeight="1" x14ac:dyDescent="0.2">
      <c r="B84" s="99">
        <v>44152</v>
      </c>
      <c r="C84" s="100">
        <v>98.933739273</v>
      </c>
      <c r="D84" s="100">
        <v>102.94192183523037</v>
      </c>
      <c r="E84" s="100">
        <v>100.58263425</v>
      </c>
      <c r="F84" s="53"/>
      <c r="G84" s="101">
        <v>97.689642797000005</v>
      </c>
      <c r="H84" s="102">
        <v>1880998.67</v>
      </c>
      <c r="Q84" s="7"/>
      <c r="R84" s="6"/>
    </row>
    <row r="85" spans="2:18" ht="15.95" customHeight="1" x14ac:dyDescent="0.2">
      <c r="B85" s="99">
        <v>44153</v>
      </c>
      <c r="C85" s="100">
        <v>99.064977906999999</v>
      </c>
      <c r="D85" s="100">
        <v>102.87140385865557</v>
      </c>
      <c r="E85" s="100">
        <v>100.59014707</v>
      </c>
      <c r="F85" s="53"/>
      <c r="G85" s="101">
        <v>97.819231099000007</v>
      </c>
      <c r="H85" s="102">
        <v>2099709.56</v>
      </c>
      <c r="Q85" s="7"/>
      <c r="R85" s="6"/>
    </row>
    <row r="86" spans="2:18" ht="15.95" customHeight="1" x14ac:dyDescent="0.2">
      <c r="B86" s="99">
        <v>44154</v>
      </c>
      <c r="C86" s="100">
        <v>98.428975296999994</v>
      </c>
      <c r="D86" s="100">
        <v>102.64736237057936</v>
      </c>
      <c r="E86" s="100">
        <v>100.59766039</v>
      </c>
      <c r="F86" s="53"/>
      <c r="G86" s="101">
        <v>97.191226252000007</v>
      </c>
      <c r="H86" s="102">
        <v>2230204.0099999998</v>
      </c>
      <c r="Q86" s="7"/>
      <c r="R86" s="6"/>
    </row>
    <row r="87" spans="2:18" ht="15.95" customHeight="1" x14ac:dyDescent="0.2">
      <c r="B87" s="99">
        <v>44155</v>
      </c>
      <c r="C87" s="100">
        <v>98.499642253999994</v>
      </c>
      <c r="D87" s="100">
        <v>102.69327251157858</v>
      </c>
      <c r="E87" s="100">
        <v>100.60517421</v>
      </c>
      <c r="F87" s="53"/>
      <c r="G87" s="101">
        <v>97.261004568000004</v>
      </c>
      <c r="H87" s="102">
        <v>1906404.06</v>
      </c>
      <c r="Q87" s="7"/>
      <c r="R87" s="6"/>
    </row>
    <row r="88" spans="2:18" ht="15.95" customHeight="1" x14ac:dyDescent="0.2">
      <c r="B88" s="99">
        <v>44158</v>
      </c>
      <c r="C88" s="100">
        <v>99.085168465999999</v>
      </c>
      <c r="D88" s="100">
        <v>102.72596053197002</v>
      </c>
      <c r="E88" s="100">
        <v>100.61268868000001</v>
      </c>
      <c r="F88" s="53"/>
      <c r="G88" s="101">
        <v>97.839167759999995</v>
      </c>
      <c r="H88" s="102">
        <v>1593986.66</v>
      </c>
      <c r="Q88" s="7"/>
      <c r="R88" s="6"/>
    </row>
    <row r="89" spans="2:18" ht="15.95" customHeight="1" x14ac:dyDescent="0.2">
      <c r="B89" s="99">
        <v>44159</v>
      </c>
      <c r="C89" s="100">
        <v>98.277546103999995</v>
      </c>
      <c r="D89" s="100">
        <v>102.71053472459428</v>
      </c>
      <c r="E89" s="100">
        <v>100.62020364999999</v>
      </c>
      <c r="F89" s="53"/>
      <c r="G89" s="101">
        <v>97.041701289000002</v>
      </c>
      <c r="H89" s="102">
        <v>6957132.46</v>
      </c>
      <c r="Q89" s="7"/>
      <c r="R89" s="6"/>
    </row>
    <row r="90" spans="2:18" ht="15.95" customHeight="1" x14ac:dyDescent="0.2">
      <c r="B90" s="99">
        <v>44160</v>
      </c>
      <c r="C90" s="100">
        <v>97.944401880000001</v>
      </c>
      <c r="D90" s="100">
        <v>102.82035178186442</v>
      </c>
      <c r="E90" s="100">
        <v>100.62771929</v>
      </c>
      <c r="F90" s="53"/>
      <c r="G90" s="101">
        <v>96.712746369000001</v>
      </c>
      <c r="H90" s="102">
        <v>2314978.88</v>
      </c>
      <c r="I90" s="43"/>
      <c r="J90" s="43"/>
      <c r="K90" s="43"/>
      <c r="L90" s="43"/>
      <c r="Q90" s="7"/>
      <c r="R90" s="6"/>
    </row>
    <row r="91" spans="2:18" ht="15.95" customHeight="1" x14ac:dyDescent="0.2">
      <c r="B91" s="99">
        <v>44161</v>
      </c>
      <c r="C91" s="100">
        <v>98.277546103999995</v>
      </c>
      <c r="D91" s="100">
        <v>102.85267252112787</v>
      </c>
      <c r="E91" s="100">
        <v>100.63523541000001</v>
      </c>
      <c r="F91" s="53"/>
      <c r="G91" s="101">
        <v>97.041701289000002</v>
      </c>
      <c r="H91" s="102">
        <v>2301610.25</v>
      </c>
      <c r="I91" s="44"/>
      <c r="J91" s="44"/>
      <c r="K91" s="44"/>
      <c r="L91" s="44"/>
      <c r="Q91" s="7"/>
      <c r="R91" s="6"/>
    </row>
    <row r="92" spans="2:18" ht="15.95" customHeight="1" x14ac:dyDescent="0.2">
      <c r="B92" s="99">
        <v>44162</v>
      </c>
      <c r="C92" s="100">
        <v>98.216974426999997</v>
      </c>
      <c r="D92" s="100">
        <v>103.26219097884096</v>
      </c>
      <c r="E92" s="100">
        <v>100.64275204</v>
      </c>
      <c r="F92" s="53"/>
      <c r="G92" s="101">
        <v>96.981891302999998</v>
      </c>
      <c r="H92" s="102">
        <v>1201142.74</v>
      </c>
      <c r="I92" s="44"/>
      <c r="J92" s="44"/>
      <c r="K92" s="44"/>
      <c r="L92" s="44"/>
      <c r="Q92" s="7"/>
      <c r="R92" s="6"/>
    </row>
    <row r="93" spans="2:18" ht="15.95" customHeight="1" x14ac:dyDescent="0.2">
      <c r="B93" s="99">
        <v>44165</v>
      </c>
      <c r="C93" s="100">
        <v>98.237164985999996</v>
      </c>
      <c r="D93" s="100">
        <v>103.1531084838268</v>
      </c>
      <c r="E93" s="100">
        <v>100.65026932000001</v>
      </c>
      <c r="F93" s="53"/>
      <c r="G93" s="101">
        <v>97.001827965000004</v>
      </c>
      <c r="H93" s="102">
        <v>2334558.5099999998</v>
      </c>
      <c r="Q93" s="7"/>
      <c r="R93" s="6"/>
    </row>
    <row r="94" spans="2:18" ht="15.95" customHeight="1" x14ac:dyDescent="0.2">
      <c r="B94" s="99">
        <v>44166</v>
      </c>
      <c r="C94" s="100">
        <v>98.399473396000005</v>
      </c>
      <c r="D94" s="100">
        <v>102.96763151418993</v>
      </c>
      <c r="E94" s="100">
        <v>100.65778709999999</v>
      </c>
      <c r="F94" s="53"/>
      <c r="G94" s="101">
        <v>96.692809706999995</v>
      </c>
      <c r="H94" s="102">
        <v>3186799.77</v>
      </c>
      <c r="Q94" s="7"/>
      <c r="R94" s="6"/>
    </row>
    <row r="95" spans="2:18" ht="15.95" customHeight="1" x14ac:dyDescent="0.2">
      <c r="B95" s="99">
        <v>44167</v>
      </c>
      <c r="C95" s="100">
        <v>97.182160323000005</v>
      </c>
      <c r="D95" s="100">
        <v>102.75534302220952</v>
      </c>
      <c r="E95" s="100">
        <v>100.66530554000001</v>
      </c>
      <c r="F95" s="53"/>
      <c r="G95" s="101">
        <v>95.496610000000004</v>
      </c>
      <c r="H95" s="102">
        <v>7566531.75</v>
      </c>
      <c r="Q95" s="7"/>
      <c r="R95" s="6"/>
    </row>
    <row r="96" spans="2:18" ht="15.95" customHeight="1" x14ac:dyDescent="0.2">
      <c r="B96" s="99">
        <v>44168</v>
      </c>
      <c r="C96" s="100">
        <v>98.724090215000004</v>
      </c>
      <c r="D96" s="100">
        <v>102.86148726819972</v>
      </c>
      <c r="E96" s="100">
        <v>100.67282446999999</v>
      </c>
      <c r="F96" s="53"/>
      <c r="G96" s="101">
        <v>97.011796296</v>
      </c>
      <c r="H96" s="102">
        <v>9048269.5</v>
      </c>
      <c r="Q96" s="7"/>
      <c r="R96" s="6"/>
    </row>
    <row r="97" spans="2:18" ht="15.95" customHeight="1" x14ac:dyDescent="0.2">
      <c r="B97" s="99">
        <v>44169</v>
      </c>
      <c r="C97" s="100">
        <v>98.358896294000004</v>
      </c>
      <c r="D97" s="100">
        <v>102.62495822177172</v>
      </c>
      <c r="E97" s="100">
        <v>100.68034391</v>
      </c>
      <c r="F97" s="53"/>
      <c r="G97" s="101">
        <v>96.652936384</v>
      </c>
      <c r="H97" s="102">
        <v>1197979.1299999999</v>
      </c>
      <c r="Q97" s="7"/>
      <c r="R97" s="6"/>
    </row>
    <row r="98" spans="2:18" ht="15.95" customHeight="1" x14ac:dyDescent="0.2">
      <c r="B98" s="99">
        <v>44172</v>
      </c>
      <c r="C98" s="100">
        <v>97.587931346999994</v>
      </c>
      <c r="D98" s="100">
        <v>102.2231526677465</v>
      </c>
      <c r="E98" s="100">
        <v>100.687864</v>
      </c>
      <c r="F98" s="53"/>
      <c r="G98" s="101">
        <v>95.895343234999999</v>
      </c>
      <c r="H98" s="102">
        <v>2121766.5099999998</v>
      </c>
      <c r="Q98" s="7"/>
      <c r="R98" s="6"/>
    </row>
    <row r="99" spans="2:18" ht="15.95" customHeight="1" x14ac:dyDescent="0.2">
      <c r="B99" s="99">
        <v>44173</v>
      </c>
      <c r="C99" s="100">
        <v>97.374901559999998</v>
      </c>
      <c r="D99" s="100">
        <v>102.10415358227652</v>
      </c>
      <c r="E99" s="100">
        <v>100.69538458</v>
      </c>
      <c r="F99" s="53"/>
      <c r="G99" s="101">
        <v>95.686008287000007</v>
      </c>
      <c r="H99" s="102">
        <v>1994843.16</v>
      </c>
      <c r="Q99" s="7"/>
      <c r="R99" s="6"/>
    </row>
    <row r="100" spans="2:18" ht="15.95" customHeight="1" x14ac:dyDescent="0.2">
      <c r="B100" s="99">
        <v>44174</v>
      </c>
      <c r="C100" s="100">
        <v>95.974991525999997</v>
      </c>
      <c r="D100" s="100">
        <v>101.76111300873031</v>
      </c>
      <c r="E100" s="100">
        <v>100.70290583000001</v>
      </c>
      <c r="F100" s="53"/>
      <c r="G100" s="101">
        <v>94.310378623000005</v>
      </c>
      <c r="H100" s="102">
        <v>1875796.02</v>
      </c>
      <c r="Q100" s="7"/>
      <c r="R100" s="6"/>
    </row>
    <row r="101" spans="2:18" ht="15.95" customHeight="1" x14ac:dyDescent="0.2">
      <c r="B101" s="99">
        <v>44175</v>
      </c>
      <c r="C101" s="100">
        <v>97.435767213000005</v>
      </c>
      <c r="D101" s="100">
        <v>101.64799042130821</v>
      </c>
      <c r="E101" s="100">
        <v>100.71042758</v>
      </c>
      <c r="F101" s="53"/>
      <c r="G101" s="101">
        <v>95.745818271999994</v>
      </c>
      <c r="H101" s="102">
        <v>2579765.5699999998</v>
      </c>
      <c r="Q101" s="7"/>
      <c r="R101" s="6"/>
    </row>
    <row r="102" spans="2:18" ht="15.95" customHeight="1" x14ac:dyDescent="0.2">
      <c r="B102" s="99">
        <v>44176</v>
      </c>
      <c r="C102" s="100">
        <v>96.167732762</v>
      </c>
      <c r="D102" s="100">
        <v>101.68802406425954</v>
      </c>
      <c r="E102" s="100">
        <v>100.71794982</v>
      </c>
      <c r="F102" s="53"/>
      <c r="G102" s="101">
        <v>94.499776909999994</v>
      </c>
      <c r="H102" s="102">
        <v>1855301.25</v>
      </c>
      <c r="Q102" s="7"/>
      <c r="R102" s="6"/>
    </row>
    <row r="103" spans="2:18" ht="15.95" customHeight="1" x14ac:dyDescent="0.2">
      <c r="B103" s="99">
        <v>44179</v>
      </c>
      <c r="C103" s="100">
        <v>97.374901559999998</v>
      </c>
      <c r="D103" s="100">
        <v>101.42137796533603</v>
      </c>
      <c r="E103" s="100">
        <v>100.72547271000001</v>
      </c>
      <c r="F103" s="53"/>
      <c r="G103" s="101">
        <v>95.686008287000007</v>
      </c>
      <c r="H103" s="102">
        <v>6511228.54</v>
      </c>
      <c r="Q103" s="7"/>
      <c r="R103" s="6"/>
    </row>
    <row r="104" spans="2:18" ht="15.95" customHeight="1" x14ac:dyDescent="0.2">
      <c r="B104" s="99">
        <v>44180</v>
      </c>
      <c r="C104" s="100">
        <v>98.196587883999996</v>
      </c>
      <c r="D104" s="100">
        <v>101.64248120438832</v>
      </c>
      <c r="E104" s="100">
        <v>100.73299611</v>
      </c>
      <c r="F104" s="53"/>
      <c r="G104" s="101">
        <v>96.493443088999996</v>
      </c>
      <c r="H104" s="102">
        <v>3853794.04</v>
      </c>
      <c r="Q104" s="7"/>
      <c r="R104" s="6"/>
    </row>
    <row r="105" spans="2:18" ht="15.95" customHeight="1" x14ac:dyDescent="0.2">
      <c r="B105" s="99">
        <v>44181</v>
      </c>
      <c r="C105" s="100">
        <v>98.277742089</v>
      </c>
      <c r="D105" s="100">
        <v>101.76037844647433</v>
      </c>
      <c r="E105" s="100">
        <v>100.74052017</v>
      </c>
      <c r="F105" s="53"/>
      <c r="G105" s="101">
        <v>96.573189736000003</v>
      </c>
      <c r="H105" s="102">
        <v>3296186.68</v>
      </c>
      <c r="Q105" s="7"/>
      <c r="R105" s="6"/>
    </row>
    <row r="106" spans="2:18" ht="15.95" customHeight="1" x14ac:dyDescent="0.2">
      <c r="B106" s="99">
        <v>44182</v>
      </c>
      <c r="C106" s="100">
        <v>98.135722229999999</v>
      </c>
      <c r="D106" s="100">
        <v>101.94916094626315</v>
      </c>
      <c r="E106" s="100">
        <v>100.74804472</v>
      </c>
      <c r="F106" s="53"/>
      <c r="G106" s="101">
        <v>96.433633103999995</v>
      </c>
      <c r="H106" s="102">
        <v>1573509.02</v>
      </c>
      <c r="Q106" s="7"/>
      <c r="R106" s="6"/>
    </row>
    <row r="107" spans="2:18" ht="15.95" customHeight="1" x14ac:dyDescent="0.2">
      <c r="B107" s="99">
        <v>44183</v>
      </c>
      <c r="C107" s="100">
        <v>98.176299333000003</v>
      </c>
      <c r="D107" s="100">
        <v>102.63414024997158</v>
      </c>
      <c r="E107" s="100">
        <v>100.75556976999999</v>
      </c>
      <c r="F107" s="53"/>
      <c r="G107" s="101">
        <v>96.473506427000004</v>
      </c>
      <c r="H107" s="102">
        <v>2047355.6</v>
      </c>
      <c r="Q107" s="7"/>
      <c r="R107" s="6"/>
    </row>
    <row r="108" spans="2:18" ht="15.95" customHeight="1" x14ac:dyDescent="0.2">
      <c r="B108" s="99">
        <v>44186</v>
      </c>
      <c r="C108" s="100">
        <v>97.192304598999996</v>
      </c>
      <c r="D108" s="100">
        <v>102.6389149046355</v>
      </c>
      <c r="E108" s="100">
        <v>100.76309547</v>
      </c>
      <c r="F108" s="53"/>
      <c r="G108" s="101">
        <v>95.506578331</v>
      </c>
      <c r="H108" s="102">
        <v>2615740.27</v>
      </c>
      <c r="Q108" s="7"/>
      <c r="R108" s="6"/>
    </row>
    <row r="109" spans="2:18" ht="15.95" customHeight="1" x14ac:dyDescent="0.2">
      <c r="B109" s="99">
        <v>44187</v>
      </c>
      <c r="C109" s="100">
        <v>98.186443608000005</v>
      </c>
      <c r="D109" s="100">
        <v>103.1013218447797</v>
      </c>
      <c r="E109" s="100">
        <v>100.77062168</v>
      </c>
      <c r="F109" s="53"/>
      <c r="G109" s="101">
        <v>96.483474758</v>
      </c>
      <c r="H109" s="102">
        <v>2363704.06</v>
      </c>
      <c r="Q109" s="7"/>
      <c r="R109" s="6"/>
    </row>
    <row r="110" spans="2:18" ht="15.95" customHeight="1" x14ac:dyDescent="0.2">
      <c r="B110" s="99">
        <v>44188</v>
      </c>
      <c r="C110" s="100">
        <v>98.196587883999996</v>
      </c>
      <c r="D110" s="100">
        <v>103.88326336627851</v>
      </c>
      <c r="E110" s="100">
        <v>100.77814854</v>
      </c>
      <c r="F110" s="53"/>
      <c r="G110" s="101">
        <v>96.493443088999996</v>
      </c>
      <c r="H110" s="102">
        <v>2135669.6800000002</v>
      </c>
      <c r="Q110" s="7"/>
      <c r="R110" s="6"/>
    </row>
    <row r="111" spans="2:18" ht="15.95" customHeight="1" x14ac:dyDescent="0.2">
      <c r="B111" s="99">
        <v>44193</v>
      </c>
      <c r="C111" s="100">
        <v>98.085000851999993</v>
      </c>
      <c r="D111" s="100">
        <v>104.11097766563465</v>
      </c>
      <c r="E111" s="100">
        <v>100.79320376</v>
      </c>
      <c r="F111" s="53"/>
      <c r="G111" s="101">
        <v>96.383791449</v>
      </c>
      <c r="H111" s="102">
        <v>2097536.27</v>
      </c>
      <c r="Q111" s="7"/>
      <c r="R111" s="6"/>
    </row>
    <row r="112" spans="2:18" ht="15.95" customHeight="1" x14ac:dyDescent="0.2">
      <c r="B112" s="99">
        <v>44194</v>
      </c>
      <c r="C112" s="100">
        <v>98.186443608000005</v>
      </c>
      <c r="D112" s="100">
        <v>104.860231166742</v>
      </c>
      <c r="E112" s="100">
        <v>100.80073227</v>
      </c>
      <c r="F112" s="53"/>
      <c r="G112" s="101">
        <v>96.483474758</v>
      </c>
      <c r="H112" s="102">
        <v>2272978.1</v>
      </c>
      <c r="Q112" s="7"/>
      <c r="R112" s="6"/>
    </row>
    <row r="113" spans="2:18" ht="15.95" customHeight="1" x14ac:dyDescent="0.2">
      <c r="B113" s="99">
        <v>44195</v>
      </c>
      <c r="C113" s="100">
        <v>98.247309262000002</v>
      </c>
      <c r="D113" s="100">
        <v>105.41519295114064</v>
      </c>
      <c r="E113" s="100">
        <v>100.80826128</v>
      </c>
      <c r="F113" s="53"/>
      <c r="G113" s="101">
        <v>96.543284744000005</v>
      </c>
      <c r="H113" s="102">
        <v>1988198.48</v>
      </c>
      <c r="Q113" s="7"/>
      <c r="R113" s="6"/>
    </row>
    <row r="114" spans="2:18" ht="15.95" customHeight="1" x14ac:dyDescent="0.2">
      <c r="B114" s="99">
        <v>44200</v>
      </c>
      <c r="C114" s="100">
        <v>97.961884416999993</v>
      </c>
      <c r="D114" s="100">
        <v>105.31676160883829</v>
      </c>
      <c r="E114" s="100">
        <v>100.82332112</v>
      </c>
      <c r="F114" s="53"/>
      <c r="G114" s="101">
        <v>95.795659925999999</v>
      </c>
      <c r="H114" s="102">
        <v>2712384.67</v>
      </c>
      <c r="Q114" s="7"/>
      <c r="R114" s="6"/>
    </row>
    <row r="115" spans="2:18" ht="15.95" customHeight="1" x14ac:dyDescent="0.2">
      <c r="B115" s="99">
        <v>44201</v>
      </c>
      <c r="C115" s="100">
        <v>97.941496928000007</v>
      </c>
      <c r="D115" s="100">
        <v>105.31896529560628</v>
      </c>
      <c r="E115" s="100">
        <v>100.83085179</v>
      </c>
      <c r="F115" s="53"/>
      <c r="G115" s="101">
        <v>95.775723264999996</v>
      </c>
      <c r="H115" s="102">
        <v>2283730.92</v>
      </c>
      <c r="Q115" s="7"/>
      <c r="R115" s="6"/>
    </row>
    <row r="116" spans="2:18" ht="15.95" customHeight="1" x14ac:dyDescent="0.2">
      <c r="B116" s="99">
        <v>44202</v>
      </c>
      <c r="C116" s="100">
        <v>98.114790584000005</v>
      </c>
      <c r="D116" s="100">
        <v>105.40013442489288</v>
      </c>
      <c r="E116" s="100">
        <v>100.83838311</v>
      </c>
      <c r="F116" s="53"/>
      <c r="G116" s="101">
        <v>95.945184889999993</v>
      </c>
      <c r="H116" s="102">
        <v>2193274.65</v>
      </c>
      <c r="Q116" s="7"/>
      <c r="R116" s="6"/>
    </row>
    <row r="117" spans="2:18" ht="15.95" customHeight="1" x14ac:dyDescent="0.2">
      <c r="B117" s="99">
        <v>44203</v>
      </c>
      <c r="C117" s="100">
        <v>97.768203271999994</v>
      </c>
      <c r="D117" s="100">
        <v>105.17131828215277</v>
      </c>
      <c r="E117" s="100">
        <v>100.84591493000001</v>
      </c>
      <c r="F117" s="53"/>
      <c r="G117" s="101">
        <v>95.606261638999996</v>
      </c>
      <c r="H117" s="102">
        <v>3145411.1</v>
      </c>
      <c r="Q117" s="7"/>
      <c r="R117" s="6"/>
    </row>
    <row r="118" spans="2:18" ht="15.95" customHeight="1" x14ac:dyDescent="0.2">
      <c r="B118" s="99">
        <v>44204</v>
      </c>
      <c r="C118" s="100">
        <v>97.961884416999993</v>
      </c>
      <c r="D118" s="100">
        <v>105.31419064094236</v>
      </c>
      <c r="E118" s="100">
        <v>100.85344741</v>
      </c>
      <c r="F118" s="53"/>
      <c r="G118" s="101">
        <v>95.795659925999999</v>
      </c>
      <c r="H118" s="102">
        <v>2687138.7</v>
      </c>
      <c r="Q118" s="7"/>
      <c r="R118" s="6"/>
    </row>
    <row r="119" spans="2:18" ht="15.95" customHeight="1" x14ac:dyDescent="0.2">
      <c r="B119" s="99">
        <v>44207</v>
      </c>
      <c r="C119" s="100">
        <v>97.768203271999994</v>
      </c>
      <c r="D119" s="100">
        <v>105.18196943486458</v>
      </c>
      <c r="E119" s="100">
        <v>100.86098038</v>
      </c>
      <c r="F119" s="53"/>
      <c r="G119" s="101">
        <v>95.606261638999996</v>
      </c>
      <c r="H119" s="102">
        <v>2412162.7400000002</v>
      </c>
      <c r="Q119" s="7"/>
      <c r="R119" s="6"/>
    </row>
    <row r="120" spans="2:18" ht="15.95" customHeight="1" x14ac:dyDescent="0.2">
      <c r="B120" s="99">
        <v>44208</v>
      </c>
      <c r="C120" s="100">
        <v>96.952703713000005</v>
      </c>
      <c r="D120" s="100">
        <v>104.87602425524572</v>
      </c>
      <c r="E120" s="100">
        <v>100.86851385999999</v>
      </c>
      <c r="F120" s="53"/>
      <c r="G120" s="101">
        <v>94.808795168000003</v>
      </c>
      <c r="H120" s="102">
        <v>3361188.69</v>
      </c>
      <c r="Q120" s="7"/>
      <c r="R120" s="6"/>
    </row>
    <row r="121" spans="2:18" ht="15.95" customHeight="1" x14ac:dyDescent="0.2">
      <c r="B121" s="99">
        <v>44209</v>
      </c>
      <c r="C121" s="100">
        <v>97.452197193000003</v>
      </c>
      <c r="D121" s="100">
        <v>104.74343576803997</v>
      </c>
      <c r="E121" s="100">
        <v>100.87604799</v>
      </c>
      <c r="F121" s="53"/>
      <c r="G121" s="101">
        <v>95.297243382000005</v>
      </c>
      <c r="H121" s="102">
        <v>2679170.67</v>
      </c>
      <c r="Q121" s="7"/>
      <c r="R121" s="6"/>
    </row>
    <row r="122" spans="2:18" ht="15.95" customHeight="1" x14ac:dyDescent="0.2">
      <c r="B122" s="99">
        <v>44210</v>
      </c>
      <c r="C122" s="100">
        <v>96.830378780000004</v>
      </c>
      <c r="D122" s="100">
        <v>104.85839476110203</v>
      </c>
      <c r="E122" s="100">
        <v>100.88358262</v>
      </c>
      <c r="F122" s="53"/>
      <c r="G122" s="101">
        <v>94.689175196999997</v>
      </c>
      <c r="H122" s="102">
        <v>4167101.43</v>
      </c>
      <c r="Q122" s="7"/>
      <c r="R122" s="6"/>
    </row>
    <row r="123" spans="2:18" ht="15.95" customHeight="1" x14ac:dyDescent="0.2">
      <c r="B123" s="99">
        <v>44211</v>
      </c>
      <c r="C123" s="100">
        <v>95.831391820999997</v>
      </c>
      <c r="D123" s="100">
        <v>104.96674269386021</v>
      </c>
      <c r="E123" s="100">
        <v>100.8911179</v>
      </c>
      <c r="F123" s="53"/>
      <c r="G123" s="101">
        <v>93.712278768999994</v>
      </c>
      <c r="H123" s="102">
        <v>3290498.22</v>
      </c>
      <c r="Q123" s="7"/>
      <c r="R123" s="6"/>
    </row>
    <row r="124" spans="2:18" ht="15.95" customHeight="1" x14ac:dyDescent="0.2">
      <c r="B124" s="99">
        <v>44214</v>
      </c>
      <c r="C124" s="100">
        <v>95.821198076000002</v>
      </c>
      <c r="D124" s="100">
        <v>105.05011550991482</v>
      </c>
      <c r="E124" s="100">
        <v>100.89865369</v>
      </c>
      <c r="F124" s="53"/>
      <c r="G124" s="101">
        <v>93.702310437999998</v>
      </c>
      <c r="H124" s="102">
        <v>3937142.37</v>
      </c>
      <c r="Q124" s="7"/>
      <c r="R124" s="6"/>
    </row>
    <row r="125" spans="2:18" ht="15.95" customHeight="1" x14ac:dyDescent="0.2">
      <c r="B125" s="99">
        <v>44215</v>
      </c>
      <c r="C125" s="100">
        <v>95.821198076000002</v>
      </c>
      <c r="D125" s="100">
        <v>105.27378971686305</v>
      </c>
      <c r="E125" s="100">
        <v>100.90618997</v>
      </c>
      <c r="F125" s="53"/>
      <c r="G125" s="101">
        <v>93.702310437999998</v>
      </c>
      <c r="H125" s="102">
        <v>11302659.380000001</v>
      </c>
      <c r="Q125" s="7"/>
      <c r="R125" s="6"/>
    </row>
    <row r="126" spans="2:18" ht="15.95" customHeight="1" x14ac:dyDescent="0.2">
      <c r="B126" s="99">
        <v>44216</v>
      </c>
      <c r="C126" s="100">
        <v>95.821198076000002</v>
      </c>
      <c r="D126" s="100">
        <v>105.41739663790862</v>
      </c>
      <c r="E126" s="100">
        <v>100.91372690999999</v>
      </c>
      <c r="F126" s="53"/>
      <c r="G126" s="101">
        <v>93.702310437999998</v>
      </c>
      <c r="H126" s="102">
        <v>2034655.32</v>
      </c>
      <c r="Q126" s="7"/>
      <c r="R126" s="6"/>
    </row>
    <row r="127" spans="2:18" ht="15.95" customHeight="1" x14ac:dyDescent="0.2">
      <c r="B127" s="99">
        <v>44217</v>
      </c>
      <c r="C127" s="100">
        <v>95.219767153000006</v>
      </c>
      <c r="D127" s="100">
        <v>105.43172060190038</v>
      </c>
      <c r="E127" s="100">
        <v>100.92126433999999</v>
      </c>
      <c r="F127" s="53"/>
      <c r="G127" s="101">
        <v>93.114178914999997</v>
      </c>
      <c r="H127" s="102">
        <v>8207093.3399999999</v>
      </c>
      <c r="Q127" s="7"/>
      <c r="R127" s="6"/>
    </row>
    <row r="128" spans="2:18" ht="15.95" customHeight="1" x14ac:dyDescent="0.2">
      <c r="B128" s="99">
        <v>44218</v>
      </c>
      <c r="C128" s="100">
        <v>95.515385742000007</v>
      </c>
      <c r="D128" s="100">
        <v>105.15148510124111</v>
      </c>
      <c r="E128" s="100">
        <v>100.92880244</v>
      </c>
      <c r="F128" s="53"/>
      <c r="G128" s="101">
        <v>93.403260510999999</v>
      </c>
      <c r="H128" s="102">
        <v>8182522.6900000004</v>
      </c>
      <c r="Q128" s="7"/>
      <c r="R128" s="6"/>
    </row>
    <row r="129" spans="2:18" ht="15.95" customHeight="1" x14ac:dyDescent="0.2">
      <c r="B129" s="99">
        <v>44222</v>
      </c>
      <c r="C129" s="100">
        <v>95.994491733000004</v>
      </c>
      <c r="D129" s="100">
        <v>105.10630952249787</v>
      </c>
      <c r="E129" s="100">
        <v>100.94388012</v>
      </c>
      <c r="F129" s="53"/>
      <c r="G129" s="101">
        <v>93.871772062999995</v>
      </c>
      <c r="H129" s="102">
        <v>3310374.3</v>
      </c>
      <c r="Q129" s="7"/>
      <c r="R129" s="6"/>
    </row>
    <row r="130" spans="2:18" ht="15.95" customHeight="1" x14ac:dyDescent="0.2">
      <c r="B130" s="99">
        <v>44223</v>
      </c>
      <c r="C130" s="100">
        <v>96.432822744999996</v>
      </c>
      <c r="D130" s="100">
        <v>105.08574177933022</v>
      </c>
      <c r="E130" s="100">
        <v>100.95141987</v>
      </c>
      <c r="F130" s="53"/>
      <c r="G130" s="101">
        <v>94.300410291999995</v>
      </c>
      <c r="H130" s="102">
        <v>9458712.0899999999</v>
      </c>
      <c r="Q130" s="7"/>
      <c r="R130" s="6"/>
    </row>
    <row r="131" spans="2:18" ht="15.95" customHeight="1" x14ac:dyDescent="0.2">
      <c r="B131" s="99">
        <v>44224</v>
      </c>
      <c r="C131" s="100">
        <v>97.941496928000007</v>
      </c>
      <c r="D131" s="100">
        <v>105.48901645786741</v>
      </c>
      <c r="E131" s="100">
        <v>100.95896011000001</v>
      </c>
      <c r="F131" s="53"/>
      <c r="G131" s="101">
        <v>95.775723264999996</v>
      </c>
      <c r="H131" s="102">
        <v>1513919.94</v>
      </c>
      <c r="Q131" s="7"/>
      <c r="R131" s="6"/>
    </row>
    <row r="132" spans="2:18" ht="15.95" customHeight="1" x14ac:dyDescent="0.2">
      <c r="B132" s="99">
        <v>44225</v>
      </c>
      <c r="C132" s="100">
        <v>97.859946972000003</v>
      </c>
      <c r="D132" s="100">
        <v>105.75676440017489</v>
      </c>
      <c r="E132" s="100">
        <v>100.96650101</v>
      </c>
      <c r="F132" s="53"/>
      <c r="G132" s="101">
        <v>95.695976618000003</v>
      </c>
      <c r="H132" s="102">
        <v>2067628.07</v>
      </c>
      <c r="Q132" s="7"/>
      <c r="R132" s="6"/>
    </row>
    <row r="133" spans="2:18" ht="15.95" customHeight="1" x14ac:dyDescent="0.2">
      <c r="B133" s="99">
        <v>44228</v>
      </c>
      <c r="C133" s="100">
        <v>99.28522341</v>
      </c>
      <c r="D133" s="100">
        <v>105.5900187680657</v>
      </c>
      <c r="E133" s="100">
        <v>100.97404241</v>
      </c>
      <c r="F133" s="53"/>
      <c r="G133" s="101">
        <v>96.593126397999995</v>
      </c>
      <c r="H133" s="102">
        <v>1876807</v>
      </c>
      <c r="Q133" s="7"/>
      <c r="R133" s="6"/>
    </row>
    <row r="134" spans="2:18" ht="15.95" customHeight="1" x14ac:dyDescent="0.2">
      <c r="B134" s="99">
        <v>44229</v>
      </c>
      <c r="C134" s="100">
        <v>98.660208072000003</v>
      </c>
      <c r="D134" s="100">
        <v>105.80267454117411</v>
      </c>
      <c r="E134" s="100">
        <v>100.98158447</v>
      </c>
      <c r="F134" s="53"/>
      <c r="G134" s="101">
        <v>95.985058214000006</v>
      </c>
      <c r="H134" s="102">
        <v>1073827.18</v>
      </c>
      <c r="Q134" s="7"/>
      <c r="R134" s="6"/>
    </row>
    <row r="135" spans="2:18" ht="15.95" customHeight="1" x14ac:dyDescent="0.2">
      <c r="B135" s="99">
        <v>44230</v>
      </c>
      <c r="C135" s="100">
        <v>99.387684941000003</v>
      </c>
      <c r="D135" s="100">
        <v>105.84454458976541</v>
      </c>
      <c r="E135" s="100">
        <v>100.98912703000001</v>
      </c>
      <c r="F135" s="53"/>
      <c r="G135" s="101">
        <v>96.692809706999995</v>
      </c>
      <c r="H135" s="102">
        <v>1343325.22</v>
      </c>
      <c r="Q135" s="7"/>
      <c r="R135" s="6"/>
    </row>
    <row r="136" spans="2:18" ht="15.95" customHeight="1" x14ac:dyDescent="0.2">
      <c r="B136" s="99">
        <v>44231</v>
      </c>
      <c r="C136" s="100">
        <v>98.619223460000001</v>
      </c>
      <c r="D136" s="100">
        <v>105.89522938542855</v>
      </c>
      <c r="E136" s="100">
        <v>100.99667008</v>
      </c>
      <c r="F136" s="53"/>
      <c r="G136" s="101">
        <v>95.945184889999993</v>
      </c>
      <c r="H136" s="102">
        <v>1114426.6399999999</v>
      </c>
      <c r="Q136" s="7"/>
      <c r="R136" s="6"/>
    </row>
    <row r="137" spans="2:18" ht="15.95" customHeight="1" x14ac:dyDescent="0.2">
      <c r="B137" s="99">
        <v>44232</v>
      </c>
      <c r="C137" s="100">
        <v>99.28522341</v>
      </c>
      <c r="D137" s="100">
        <v>106.32017365051739</v>
      </c>
      <c r="E137" s="100">
        <v>101.00421378999999</v>
      </c>
      <c r="F137" s="53"/>
      <c r="G137" s="101">
        <v>96.593126397999995</v>
      </c>
      <c r="H137" s="102">
        <v>1525638.46</v>
      </c>
      <c r="Q137" s="7"/>
      <c r="R137" s="6"/>
    </row>
    <row r="138" spans="2:18" ht="15.95" customHeight="1" x14ac:dyDescent="0.2">
      <c r="B138" s="99">
        <v>44235</v>
      </c>
      <c r="C138" s="100">
        <v>99.787284911</v>
      </c>
      <c r="D138" s="100">
        <v>106.224680557239</v>
      </c>
      <c r="E138" s="100">
        <v>101.011758</v>
      </c>
      <c r="F138" s="53"/>
      <c r="G138" s="101">
        <v>97.081574611999997</v>
      </c>
      <c r="H138" s="102">
        <v>2964787.42</v>
      </c>
      <c r="Q138" s="7"/>
      <c r="R138" s="6"/>
    </row>
    <row r="139" spans="2:18" ht="15.95" customHeight="1" x14ac:dyDescent="0.2">
      <c r="B139" s="99">
        <v>44236</v>
      </c>
      <c r="C139" s="100">
        <v>99.787284911</v>
      </c>
      <c r="D139" s="100">
        <v>106.22137502708705</v>
      </c>
      <c r="E139" s="100">
        <v>101.01930287</v>
      </c>
      <c r="F139" s="53"/>
      <c r="G139" s="101">
        <v>97.081574611999997</v>
      </c>
      <c r="H139" s="102">
        <v>1621546.31</v>
      </c>
      <c r="Q139" s="7"/>
      <c r="R139" s="6"/>
    </row>
    <row r="140" spans="2:18" ht="15.95" customHeight="1" x14ac:dyDescent="0.2">
      <c r="B140" s="99">
        <v>44237</v>
      </c>
      <c r="C140" s="100">
        <v>99.387684941000003</v>
      </c>
      <c r="D140" s="100">
        <v>106.22357871385501</v>
      </c>
      <c r="E140" s="100">
        <v>101.02684823</v>
      </c>
      <c r="F140" s="53"/>
      <c r="G140" s="101">
        <v>96.692809706999995</v>
      </c>
      <c r="H140" s="102">
        <v>1443893.2</v>
      </c>
      <c r="Q140" s="7"/>
      <c r="R140" s="6"/>
    </row>
    <row r="141" spans="2:18" ht="15.95" customHeight="1" x14ac:dyDescent="0.2">
      <c r="B141" s="99">
        <v>44238</v>
      </c>
      <c r="C141" s="100">
        <v>99.295469562999997</v>
      </c>
      <c r="D141" s="100">
        <v>106.29042387914987</v>
      </c>
      <c r="E141" s="100">
        <v>101.03439409000001</v>
      </c>
      <c r="F141" s="53"/>
      <c r="G141" s="101">
        <v>96.603094729000006</v>
      </c>
      <c r="H141" s="102">
        <v>1858621.47</v>
      </c>
      <c r="Q141" s="7"/>
      <c r="R141" s="6"/>
    </row>
    <row r="142" spans="2:18" ht="15.95" customHeight="1" x14ac:dyDescent="0.2">
      <c r="B142" s="99">
        <v>44239</v>
      </c>
      <c r="C142" s="100">
        <v>99.797531065000001</v>
      </c>
      <c r="D142" s="100">
        <v>106.41015752687585</v>
      </c>
      <c r="E142" s="100">
        <v>101.04194061</v>
      </c>
      <c r="F142" s="53"/>
      <c r="G142" s="101">
        <v>97.091542942999993</v>
      </c>
      <c r="H142" s="102">
        <v>1535558.15</v>
      </c>
      <c r="Q142" s="7"/>
      <c r="R142" s="6"/>
    </row>
    <row r="143" spans="2:18" ht="15.95" customHeight="1" x14ac:dyDescent="0.2">
      <c r="B143" s="99">
        <v>44244</v>
      </c>
      <c r="C143" s="100">
        <v>100.93485405</v>
      </c>
      <c r="D143" s="100">
        <v>106.342577799325</v>
      </c>
      <c r="E143" s="100">
        <v>101.04948763</v>
      </c>
      <c r="F143" s="53"/>
      <c r="G143" s="101">
        <v>98.198027672999999</v>
      </c>
      <c r="H143" s="102">
        <v>3549188.97</v>
      </c>
      <c r="Q143" s="7"/>
      <c r="R143" s="6"/>
    </row>
    <row r="144" spans="2:18" ht="15.95" customHeight="1" x14ac:dyDescent="0.2">
      <c r="B144" s="99">
        <v>44245</v>
      </c>
      <c r="C144" s="100">
        <v>100.74017714</v>
      </c>
      <c r="D144" s="100">
        <v>106.17252663706387</v>
      </c>
      <c r="E144" s="100">
        <v>101.05703531</v>
      </c>
      <c r="F144" s="53"/>
      <c r="G144" s="101">
        <v>98.008629385999996</v>
      </c>
      <c r="H144" s="102">
        <v>2401157.1</v>
      </c>
      <c r="Q144" s="7"/>
      <c r="R144" s="6"/>
    </row>
    <row r="145" spans="2:18" ht="15.95" customHeight="1" x14ac:dyDescent="0.2">
      <c r="B145" s="99">
        <v>44246</v>
      </c>
      <c r="C145" s="100">
        <v>101.68282323</v>
      </c>
      <c r="D145" s="100">
        <v>106.29005659802188</v>
      </c>
      <c r="E145" s="100">
        <v>101.06458348</v>
      </c>
      <c r="F145" s="53"/>
      <c r="G145" s="101">
        <v>98.925715827999994</v>
      </c>
      <c r="H145" s="102">
        <v>2548452.08</v>
      </c>
      <c r="Q145" s="7"/>
      <c r="R145" s="6"/>
    </row>
    <row r="146" spans="2:18" ht="15.95" customHeight="1" x14ac:dyDescent="0.2">
      <c r="B146" s="99">
        <v>44249</v>
      </c>
      <c r="C146" s="100">
        <v>98.906115745999998</v>
      </c>
      <c r="D146" s="100">
        <v>105.5903860491937</v>
      </c>
      <c r="E146" s="100">
        <v>101.07213215</v>
      </c>
      <c r="F146" s="53"/>
      <c r="G146" s="101">
        <v>96.224298155</v>
      </c>
      <c r="H146" s="102">
        <v>4436092.04</v>
      </c>
      <c r="Q146" s="7"/>
      <c r="R146" s="6"/>
    </row>
    <row r="147" spans="2:18" ht="15.95" customHeight="1" x14ac:dyDescent="0.2">
      <c r="B147" s="99">
        <v>44250</v>
      </c>
      <c r="C147" s="100">
        <v>100.9246079</v>
      </c>
      <c r="D147" s="100">
        <v>106.16003907871206</v>
      </c>
      <c r="E147" s="100">
        <v>101.07968148</v>
      </c>
      <c r="F147" s="53"/>
      <c r="G147" s="101">
        <v>98.188059342000003</v>
      </c>
      <c r="H147" s="102">
        <v>2858702.52</v>
      </c>
      <c r="Q147" s="7"/>
      <c r="R147" s="6"/>
    </row>
    <row r="148" spans="2:18" ht="15.95" customHeight="1" x14ac:dyDescent="0.2">
      <c r="B148" s="99">
        <v>44251</v>
      </c>
      <c r="C148" s="100">
        <v>100.09466949999999</v>
      </c>
      <c r="D148" s="100">
        <v>106.21770221580709</v>
      </c>
      <c r="E148" s="100">
        <v>101.0872313</v>
      </c>
      <c r="F148" s="53"/>
      <c r="G148" s="101">
        <v>97.380624538999996</v>
      </c>
      <c r="H148" s="102">
        <v>2429261.08</v>
      </c>
      <c r="Q148" s="7"/>
      <c r="R148" s="6"/>
    </row>
    <row r="149" spans="2:18" ht="15.95" customHeight="1" x14ac:dyDescent="0.2">
      <c r="B149" s="99">
        <v>44252</v>
      </c>
      <c r="C149" s="100">
        <v>100.9246079</v>
      </c>
      <c r="D149" s="100">
        <v>106.28381281884597</v>
      </c>
      <c r="E149" s="100">
        <v>101.09478178000001</v>
      </c>
      <c r="F149" s="53"/>
      <c r="G149" s="101">
        <v>98.188059342000003</v>
      </c>
      <c r="H149" s="102">
        <v>1237981.53</v>
      </c>
      <c r="Q149" s="7"/>
      <c r="R149" s="6"/>
    </row>
    <row r="150" spans="2:18" ht="15.95" customHeight="1" x14ac:dyDescent="0.2">
      <c r="B150" s="99">
        <v>44253</v>
      </c>
      <c r="C150" s="100">
        <v>100.03319258000001</v>
      </c>
      <c r="D150" s="100">
        <v>106.01679943879448</v>
      </c>
      <c r="E150" s="100">
        <v>101.10233276</v>
      </c>
      <c r="F150" s="53"/>
      <c r="G150" s="101">
        <v>97.320814553999995</v>
      </c>
      <c r="H150" s="102">
        <v>2237244.25</v>
      </c>
      <c r="Q150" s="7"/>
      <c r="R150" s="6"/>
    </row>
    <row r="151" spans="2:18" ht="15.95" customHeight="1" x14ac:dyDescent="0.2">
      <c r="B151" s="99">
        <v>44256</v>
      </c>
      <c r="C151" s="100">
        <v>101.63982061</v>
      </c>
      <c r="D151" s="100">
        <v>105.67486070863222</v>
      </c>
      <c r="E151" s="100">
        <v>101.10988441000001</v>
      </c>
      <c r="F151" s="53"/>
      <c r="G151" s="101">
        <v>98.377457629000006</v>
      </c>
      <c r="H151" s="102">
        <v>2437932.44</v>
      </c>
      <c r="Q151" s="7"/>
      <c r="R151" s="6"/>
    </row>
    <row r="152" spans="2:18" ht="15.95" customHeight="1" x14ac:dyDescent="0.2">
      <c r="B152" s="99">
        <v>44257</v>
      </c>
      <c r="C152" s="100">
        <v>100.00229589</v>
      </c>
      <c r="D152" s="100">
        <v>104.99869615199565</v>
      </c>
      <c r="E152" s="100">
        <v>101.11743654</v>
      </c>
      <c r="F152" s="53"/>
      <c r="G152" s="101">
        <v>96.792493015999995</v>
      </c>
      <c r="H152" s="102">
        <v>6665978.5599999996</v>
      </c>
      <c r="Q152" s="7"/>
      <c r="R152" s="6"/>
    </row>
    <row r="153" spans="2:18" ht="15.95" customHeight="1" x14ac:dyDescent="0.2">
      <c r="B153" s="99">
        <v>44258</v>
      </c>
      <c r="C153" s="100">
        <v>99.796317939999994</v>
      </c>
      <c r="D153" s="100">
        <v>104.62921133723388</v>
      </c>
      <c r="E153" s="100">
        <v>101.12498917000001</v>
      </c>
      <c r="F153" s="53"/>
      <c r="G153" s="101">
        <v>96.593126397999995</v>
      </c>
      <c r="H153" s="102">
        <v>1658602.32</v>
      </c>
      <c r="Q153" s="7"/>
      <c r="R153" s="6"/>
    </row>
    <row r="154" spans="2:18" ht="15.95" customHeight="1" x14ac:dyDescent="0.2">
      <c r="B154" s="99">
        <v>44259</v>
      </c>
      <c r="C154" s="100">
        <v>98.313276682999998</v>
      </c>
      <c r="D154" s="100">
        <v>104.59027953766655</v>
      </c>
      <c r="E154" s="100">
        <v>101.13254247</v>
      </c>
      <c r="F154" s="53"/>
      <c r="G154" s="101">
        <v>95.157686749000007</v>
      </c>
      <c r="H154" s="102">
        <v>1850914.99</v>
      </c>
      <c r="Q154" s="7"/>
      <c r="R154" s="6"/>
    </row>
    <row r="155" spans="2:18" ht="15.95" customHeight="1" x14ac:dyDescent="0.2">
      <c r="B155" s="99">
        <v>44260</v>
      </c>
      <c r="C155" s="100">
        <v>98.199988809000004</v>
      </c>
      <c r="D155" s="100">
        <v>104.77355282053544</v>
      </c>
      <c r="E155" s="100">
        <v>101.14009625</v>
      </c>
      <c r="F155" s="53"/>
      <c r="G155" s="101">
        <v>95.048035108999997</v>
      </c>
      <c r="H155" s="102">
        <v>1867866.03</v>
      </c>
      <c r="Q155" s="7"/>
      <c r="R155" s="6"/>
    </row>
    <row r="156" spans="2:18" ht="15.95" customHeight="1" x14ac:dyDescent="0.2">
      <c r="B156" s="99">
        <v>44263</v>
      </c>
      <c r="C156" s="100">
        <v>98.869417154000004</v>
      </c>
      <c r="D156" s="100">
        <v>104.50690672161194</v>
      </c>
      <c r="E156" s="100">
        <v>101.1476507</v>
      </c>
      <c r="F156" s="53"/>
      <c r="G156" s="101">
        <v>95.695976618000003</v>
      </c>
      <c r="H156" s="102">
        <v>1858751.12</v>
      </c>
      <c r="Q156" s="7"/>
      <c r="R156" s="6"/>
    </row>
    <row r="157" spans="2:18" ht="15.95" customHeight="1" x14ac:dyDescent="0.2">
      <c r="B157" s="99">
        <v>44264</v>
      </c>
      <c r="C157" s="100">
        <v>98.879716052000006</v>
      </c>
      <c r="D157" s="100">
        <v>104.4088426604376</v>
      </c>
      <c r="E157" s="100">
        <v>101.15520565</v>
      </c>
      <c r="F157" s="53"/>
      <c r="G157" s="101">
        <v>95.705944947999996</v>
      </c>
      <c r="H157" s="102">
        <v>4087926.51</v>
      </c>
      <c r="Q157" s="7"/>
      <c r="R157" s="6"/>
    </row>
    <row r="158" spans="2:18" ht="15.95" customHeight="1" x14ac:dyDescent="0.2">
      <c r="B158" s="99">
        <v>44265</v>
      </c>
      <c r="C158" s="100">
        <v>98.364771171000001</v>
      </c>
      <c r="D158" s="100">
        <v>104.07388227170726</v>
      </c>
      <c r="E158" s="100">
        <v>101.16276109</v>
      </c>
      <c r="F158" s="53"/>
      <c r="G158" s="101">
        <v>95.207528402999998</v>
      </c>
      <c r="H158" s="102">
        <v>2065340.34</v>
      </c>
      <c r="Q158" s="7"/>
      <c r="R158" s="6"/>
    </row>
    <row r="159" spans="2:18" ht="15.95" customHeight="1" x14ac:dyDescent="0.2">
      <c r="B159" s="99">
        <v>44266</v>
      </c>
      <c r="C159" s="100">
        <v>98.426564557000006</v>
      </c>
      <c r="D159" s="100">
        <v>104.19949241748115</v>
      </c>
      <c r="E159" s="100">
        <v>101.17031719000001</v>
      </c>
      <c r="F159" s="53"/>
      <c r="G159" s="101">
        <v>95.267338389000003</v>
      </c>
      <c r="H159" s="102">
        <v>1449044.34</v>
      </c>
      <c r="Q159" s="7"/>
      <c r="R159" s="6"/>
    </row>
    <row r="160" spans="2:18" ht="15.95" customHeight="1" x14ac:dyDescent="0.2">
      <c r="B160" s="99">
        <v>44267</v>
      </c>
      <c r="C160" s="100">
        <v>98.148494321000001</v>
      </c>
      <c r="D160" s="100">
        <v>104.24393343396841</v>
      </c>
      <c r="E160" s="100">
        <v>101.17787378</v>
      </c>
      <c r="F160" s="53"/>
      <c r="G160" s="101">
        <v>94.998193455000006</v>
      </c>
      <c r="H160" s="102">
        <v>1744606.73</v>
      </c>
      <c r="Q160" s="7"/>
      <c r="R160" s="6"/>
    </row>
    <row r="161" spans="2:18" ht="15.95" customHeight="1" x14ac:dyDescent="0.2">
      <c r="B161" s="99">
        <v>44270</v>
      </c>
      <c r="C161" s="100">
        <v>98.354472272999999</v>
      </c>
      <c r="D161" s="100">
        <v>103.97471636714894</v>
      </c>
      <c r="E161" s="100">
        <v>101.18543104</v>
      </c>
      <c r="F161" s="53"/>
      <c r="G161" s="101">
        <v>95.197560073000005</v>
      </c>
      <c r="H161" s="102">
        <v>7317630.2699999996</v>
      </c>
      <c r="Q161" s="7"/>
      <c r="R161" s="6"/>
    </row>
    <row r="162" spans="2:18" ht="15.95" customHeight="1" x14ac:dyDescent="0.2">
      <c r="B162" s="99">
        <v>44271</v>
      </c>
      <c r="C162" s="100">
        <v>99.281373059000003</v>
      </c>
      <c r="D162" s="100">
        <v>103.68162602700988</v>
      </c>
      <c r="E162" s="100">
        <v>101.19298879</v>
      </c>
      <c r="F162" s="53"/>
      <c r="G162" s="101">
        <v>96.094709852999998</v>
      </c>
      <c r="H162" s="102">
        <v>1689401.83</v>
      </c>
      <c r="Q162" s="7"/>
      <c r="R162" s="6"/>
    </row>
    <row r="163" spans="2:18" ht="15.95" customHeight="1" x14ac:dyDescent="0.2">
      <c r="B163" s="99">
        <v>44272</v>
      </c>
      <c r="C163" s="100">
        <v>98.375070069000003</v>
      </c>
      <c r="D163" s="100">
        <v>103.47043937841345</v>
      </c>
      <c r="E163" s="100">
        <v>101.20054721</v>
      </c>
      <c r="F163" s="53"/>
      <c r="G163" s="101">
        <v>95.217496733999994</v>
      </c>
      <c r="H163" s="102">
        <v>1474119.09</v>
      </c>
      <c r="Q163" s="7"/>
      <c r="R163" s="6"/>
    </row>
    <row r="164" spans="2:18" ht="15.95" customHeight="1" x14ac:dyDescent="0.2">
      <c r="B164" s="99">
        <v>44273</v>
      </c>
      <c r="C164" s="100">
        <v>98.436863454000004</v>
      </c>
      <c r="D164" s="100">
        <v>103.15861770074672</v>
      </c>
      <c r="E164" s="100">
        <v>101.21105125</v>
      </c>
      <c r="F164" s="53"/>
      <c r="G164" s="101">
        <v>95.277306719999999</v>
      </c>
      <c r="H164" s="102">
        <v>2561038.88</v>
      </c>
      <c r="Q164" s="7"/>
      <c r="R164" s="6"/>
    </row>
    <row r="165" spans="2:18" ht="15.95" customHeight="1" x14ac:dyDescent="0.2">
      <c r="B165" s="99">
        <v>44274</v>
      </c>
      <c r="C165" s="100">
        <v>99.580041089999995</v>
      </c>
      <c r="D165" s="100">
        <v>103.54169191724425</v>
      </c>
      <c r="E165" s="100">
        <v>101.22155644999999</v>
      </c>
      <c r="F165" s="53"/>
      <c r="G165" s="101">
        <v>96.383791449</v>
      </c>
      <c r="H165" s="102">
        <v>1879467.88</v>
      </c>
      <c r="Q165" s="7"/>
      <c r="R165" s="6"/>
    </row>
    <row r="166" spans="2:18" ht="15.95" customHeight="1" x14ac:dyDescent="0.2">
      <c r="B166" s="99">
        <v>44277</v>
      </c>
      <c r="C166" s="100">
        <v>98.405966762000006</v>
      </c>
      <c r="D166" s="100">
        <v>103.40947071116649</v>
      </c>
      <c r="E166" s="100">
        <v>101.23206281</v>
      </c>
      <c r="F166" s="53"/>
      <c r="G166" s="101">
        <v>95.247401726999996</v>
      </c>
      <c r="H166" s="102">
        <v>2351920.25</v>
      </c>
      <c r="Q166" s="7"/>
      <c r="R166" s="6"/>
    </row>
    <row r="167" spans="2:18" ht="15.95" customHeight="1" x14ac:dyDescent="0.2">
      <c r="B167" s="99">
        <v>44278</v>
      </c>
      <c r="C167" s="100">
        <v>98.869417154000004</v>
      </c>
      <c r="D167" s="100">
        <v>103.35144029294347</v>
      </c>
      <c r="E167" s="100">
        <v>101.24257016</v>
      </c>
      <c r="F167" s="53"/>
      <c r="G167" s="101">
        <v>95.695976618000003</v>
      </c>
      <c r="H167" s="102">
        <v>2438560.4</v>
      </c>
      <c r="Q167" s="7"/>
      <c r="R167" s="6"/>
    </row>
    <row r="168" spans="2:18" ht="15.95" customHeight="1" x14ac:dyDescent="0.2">
      <c r="B168" s="99">
        <v>44279</v>
      </c>
      <c r="C168" s="100">
        <v>98.684036997000007</v>
      </c>
      <c r="D168" s="100">
        <v>103.37531356626306</v>
      </c>
      <c r="E168" s="100">
        <v>101.25307866999999</v>
      </c>
      <c r="F168" s="53"/>
      <c r="G168" s="101">
        <v>95.516546661000007</v>
      </c>
      <c r="H168" s="102">
        <v>1920559.39</v>
      </c>
      <c r="Q168" s="7"/>
      <c r="R168" s="6"/>
    </row>
    <row r="169" spans="2:18" ht="15.95" customHeight="1" x14ac:dyDescent="0.2">
      <c r="B169" s="99">
        <v>44280</v>
      </c>
      <c r="C169" s="100">
        <v>98.756129281</v>
      </c>
      <c r="D169" s="100">
        <v>103.34556379489557</v>
      </c>
      <c r="E169" s="100">
        <v>101.26358816</v>
      </c>
      <c r="F169" s="53"/>
      <c r="G169" s="101">
        <v>95.586324977999993</v>
      </c>
      <c r="H169" s="102">
        <v>1758687.66</v>
      </c>
      <c r="Q169" s="7"/>
      <c r="R169" s="6"/>
    </row>
    <row r="170" spans="2:18" ht="15.95" customHeight="1" x14ac:dyDescent="0.2">
      <c r="B170" s="99">
        <v>44281</v>
      </c>
      <c r="C170" s="100">
        <v>98.611944714000003</v>
      </c>
      <c r="D170" s="100">
        <v>103.48880343481312</v>
      </c>
      <c r="E170" s="100">
        <v>101.27409882000001</v>
      </c>
      <c r="F170" s="53"/>
      <c r="G170" s="101">
        <v>95.446768344999995</v>
      </c>
      <c r="H170" s="102">
        <v>1550370.7</v>
      </c>
      <c r="Q170" s="7"/>
      <c r="R170" s="6"/>
    </row>
    <row r="171" spans="2:18" ht="15.95" customHeight="1" x14ac:dyDescent="0.2">
      <c r="B171" s="99">
        <v>44284</v>
      </c>
      <c r="C171" s="100">
        <v>98.354472272999999</v>
      </c>
      <c r="D171" s="100">
        <v>103.5328771701724</v>
      </c>
      <c r="E171" s="100">
        <v>101.28461062</v>
      </c>
      <c r="F171" s="53"/>
      <c r="G171" s="101">
        <v>95.197560073000005</v>
      </c>
      <c r="H171" s="102">
        <v>1907989.18</v>
      </c>
      <c r="Q171" s="7"/>
      <c r="R171" s="6"/>
    </row>
    <row r="172" spans="2:18" ht="15.95" customHeight="1" x14ac:dyDescent="0.2">
      <c r="B172" s="99">
        <v>44285</v>
      </c>
      <c r="C172" s="100">
        <v>99.755122349999994</v>
      </c>
      <c r="D172" s="100">
        <v>104.00703710641238</v>
      </c>
      <c r="E172" s="100">
        <v>101.29512342</v>
      </c>
      <c r="F172" s="53"/>
      <c r="G172" s="101">
        <v>96.553253075000001</v>
      </c>
      <c r="H172" s="102">
        <v>1822081.01</v>
      </c>
      <c r="Q172" s="7"/>
      <c r="R172" s="6"/>
    </row>
    <row r="173" spans="2:18" ht="15.95" customHeight="1" x14ac:dyDescent="0.2">
      <c r="B173" s="99">
        <v>44286</v>
      </c>
      <c r="C173" s="100">
        <v>99.343166444999994</v>
      </c>
      <c r="D173" s="100">
        <v>104.55648967389111</v>
      </c>
      <c r="E173" s="100">
        <v>101.30563737999999</v>
      </c>
      <c r="F173" s="53"/>
      <c r="G173" s="101">
        <v>96.154519839000002</v>
      </c>
      <c r="H173" s="102">
        <v>1160098.3600000001</v>
      </c>
      <c r="Q173" s="7"/>
      <c r="R173" s="6"/>
    </row>
    <row r="174" spans="2:18" ht="15.95" customHeight="1" x14ac:dyDescent="0.2">
      <c r="B174" s="99">
        <v>44287</v>
      </c>
      <c r="C174" s="100">
        <v>98.918711482000006</v>
      </c>
      <c r="D174" s="100">
        <v>104.6754887593611</v>
      </c>
      <c r="E174" s="100">
        <v>101.31615232999999</v>
      </c>
      <c r="F174" s="53"/>
      <c r="G174" s="101">
        <v>95.247401726999996</v>
      </c>
      <c r="H174" s="102">
        <v>1966478.12</v>
      </c>
      <c r="Q174" s="7"/>
      <c r="R174" s="6"/>
    </row>
    <row r="175" spans="2:18" ht="15.95" customHeight="1" x14ac:dyDescent="0.2">
      <c r="B175" s="99">
        <v>44291</v>
      </c>
      <c r="C175" s="100">
        <v>99.591627887000001</v>
      </c>
      <c r="D175" s="100">
        <v>104.58844313202657</v>
      </c>
      <c r="E175" s="100">
        <v>101.32666843</v>
      </c>
      <c r="F175" s="53"/>
      <c r="G175" s="101">
        <v>95.895343234999999</v>
      </c>
      <c r="H175" s="102">
        <v>1667459.1</v>
      </c>
      <c r="Q175" s="7"/>
      <c r="R175" s="6"/>
    </row>
    <row r="176" spans="2:18" ht="15.95" customHeight="1" x14ac:dyDescent="0.2">
      <c r="B176" s="99">
        <v>44292</v>
      </c>
      <c r="C176" s="100">
        <v>99.229288284000006</v>
      </c>
      <c r="D176" s="100">
        <v>104.45401823918084</v>
      </c>
      <c r="E176" s="100">
        <v>101.33718569</v>
      </c>
      <c r="F176" s="53"/>
      <c r="G176" s="101">
        <v>95.546451653999995</v>
      </c>
      <c r="H176" s="102">
        <v>2485278.19</v>
      </c>
      <c r="Q176" s="7"/>
      <c r="R176" s="6"/>
    </row>
    <row r="177" spans="2:18" ht="15.95" customHeight="1" x14ac:dyDescent="0.2">
      <c r="B177" s="99">
        <v>44293</v>
      </c>
      <c r="C177" s="100">
        <v>99.384576684999999</v>
      </c>
      <c r="D177" s="100">
        <v>104.42904312247727</v>
      </c>
      <c r="E177" s="100">
        <v>101.34770394</v>
      </c>
      <c r="F177" s="53"/>
      <c r="G177" s="101">
        <v>95.695976618000003</v>
      </c>
      <c r="H177" s="102">
        <v>1888674.08</v>
      </c>
      <c r="Q177" s="7"/>
      <c r="R177" s="6"/>
    </row>
    <row r="178" spans="2:18" ht="15.95" customHeight="1" x14ac:dyDescent="0.2">
      <c r="B178" s="99">
        <v>44294</v>
      </c>
      <c r="C178" s="100">
        <v>100.41983269000001</v>
      </c>
      <c r="D178" s="100">
        <v>104.4029661623897</v>
      </c>
      <c r="E178" s="100">
        <v>101.35822335</v>
      </c>
      <c r="F178" s="53"/>
      <c r="G178" s="101">
        <v>96.692809706999995</v>
      </c>
      <c r="H178" s="102">
        <v>1783226.96</v>
      </c>
      <c r="Q178" s="7"/>
      <c r="R178" s="6"/>
    </row>
    <row r="179" spans="2:18" ht="15.95" customHeight="1" x14ac:dyDescent="0.2">
      <c r="B179" s="99">
        <v>44295</v>
      </c>
      <c r="C179" s="100">
        <v>100.28524941000001</v>
      </c>
      <c r="D179" s="100">
        <v>104.64904451814554</v>
      </c>
      <c r="E179" s="100">
        <v>101.36874374999999</v>
      </c>
      <c r="F179" s="53"/>
      <c r="G179" s="101">
        <v>96.563221405999997</v>
      </c>
      <c r="H179" s="102">
        <v>2426948.15</v>
      </c>
      <c r="Q179" s="7"/>
      <c r="R179" s="6"/>
    </row>
    <row r="180" spans="2:18" ht="15.95" customHeight="1" x14ac:dyDescent="0.2">
      <c r="B180" s="99">
        <v>44298</v>
      </c>
      <c r="C180" s="100">
        <v>99.643390686999993</v>
      </c>
      <c r="D180" s="100">
        <v>104.4918481953642</v>
      </c>
      <c r="E180" s="100">
        <v>101.3792653</v>
      </c>
      <c r="F180" s="53"/>
      <c r="G180" s="101">
        <v>95.945184889999993</v>
      </c>
      <c r="H180" s="102">
        <v>2479842.48</v>
      </c>
      <c r="Q180" s="7"/>
      <c r="R180" s="6"/>
    </row>
    <row r="181" spans="2:18" ht="15.95" customHeight="1" x14ac:dyDescent="0.2">
      <c r="B181" s="99">
        <v>44299</v>
      </c>
      <c r="C181" s="100">
        <v>99.591627887000001</v>
      </c>
      <c r="D181" s="100">
        <v>104.4316140903732</v>
      </c>
      <c r="E181" s="100">
        <v>101.38978801</v>
      </c>
      <c r="F181" s="53"/>
      <c r="G181" s="101">
        <v>95.895343234999999</v>
      </c>
      <c r="H181" s="102">
        <v>2398439.2999999998</v>
      </c>
      <c r="Q181" s="7"/>
      <c r="R181" s="6"/>
    </row>
    <row r="182" spans="2:18" ht="15.95" customHeight="1" x14ac:dyDescent="0.2">
      <c r="B182" s="99">
        <v>44300</v>
      </c>
      <c r="C182" s="100">
        <v>99.384576684999999</v>
      </c>
      <c r="D182" s="100">
        <v>104.32767353115096</v>
      </c>
      <c r="E182" s="100">
        <v>101.40031171</v>
      </c>
      <c r="F182" s="53"/>
      <c r="G182" s="101">
        <v>95.695976618000003</v>
      </c>
      <c r="H182" s="102">
        <v>2515079.37</v>
      </c>
      <c r="Q182" s="7"/>
      <c r="R182" s="6"/>
    </row>
    <row r="183" spans="2:18" ht="15.95" customHeight="1" x14ac:dyDescent="0.2">
      <c r="B183" s="99">
        <v>44301</v>
      </c>
      <c r="C183" s="100">
        <v>99.757268847999995</v>
      </c>
      <c r="D183" s="100">
        <v>104.43675602616513</v>
      </c>
      <c r="E183" s="100">
        <v>101.41083657</v>
      </c>
      <c r="F183" s="53"/>
      <c r="G183" s="101">
        <v>96.054836530000003</v>
      </c>
      <c r="H183" s="102">
        <v>1226905.1200000001</v>
      </c>
      <c r="Q183" s="7"/>
      <c r="R183" s="6"/>
    </row>
    <row r="184" spans="2:18" ht="15.95" customHeight="1" x14ac:dyDescent="0.2">
      <c r="B184" s="99">
        <v>44302</v>
      </c>
      <c r="C184" s="100">
        <v>100.00573029</v>
      </c>
      <c r="D184" s="100">
        <v>104.58073022833868</v>
      </c>
      <c r="E184" s="100">
        <v>101.42136241999999</v>
      </c>
      <c r="F184" s="53"/>
      <c r="G184" s="101">
        <v>96.294076470999997</v>
      </c>
      <c r="H184" s="102">
        <v>970487.18</v>
      </c>
      <c r="Q184" s="7"/>
      <c r="R184" s="6"/>
    </row>
    <row r="185" spans="2:18" ht="15.95" customHeight="1" x14ac:dyDescent="0.2">
      <c r="B185" s="99">
        <v>44305</v>
      </c>
      <c r="C185" s="100">
        <v>99.384576684999999</v>
      </c>
      <c r="D185" s="100">
        <v>104.3372228404788</v>
      </c>
      <c r="E185" s="100">
        <v>101.43188943</v>
      </c>
      <c r="F185" s="53"/>
      <c r="G185" s="101">
        <v>95.695976618000003</v>
      </c>
      <c r="H185" s="102">
        <v>2098589.44</v>
      </c>
      <c r="Q185" s="7"/>
      <c r="R185" s="6"/>
    </row>
    <row r="186" spans="2:18" ht="15.95" customHeight="1" x14ac:dyDescent="0.2">
      <c r="B186" s="99">
        <v>44306</v>
      </c>
      <c r="C186" s="100">
        <v>99.291403645000003</v>
      </c>
      <c r="D186" s="100">
        <v>104.37835832681411</v>
      </c>
      <c r="E186" s="100">
        <v>101.44241759000001</v>
      </c>
      <c r="F186" s="53"/>
      <c r="G186" s="101">
        <v>95.606261638999996</v>
      </c>
      <c r="H186" s="102">
        <v>1733832.09</v>
      </c>
      <c r="Q186" s="7"/>
      <c r="R186" s="6"/>
    </row>
    <row r="187" spans="2:18" ht="15.95" customHeight="1" x14ac:dyDescent="0.2">
      <c r="B187" s="99">
        <v>44308</v>
      </c>
      <c r="C187" s="100">
        <v>99.757268847999995</v>
      </c>
      <c r="D187" s="100">
        <v>104.28066154676776</v>
      </c>
      <c r="E187" s="100">
        <v>101.45294674</v>
      </c>
      <c r="F187" s="53"/>
      <c r="G187" s="101">
        <v>96.054836530000003</v>
      </c>
      <c r="H187" s="102">
        <v>1876318.04</v>
      </c>
      <c r="Q187" s="7"/>
      <c r="R187" s="6"/>
    </row>
    <row r="188" spans="2:18" ht="15.95" customHeight="1" x14ac:dyDescent="0.2">
      <c r="B188" s="99">
        <v>44309</v>
      </c>
      <c r="C188" s="100">
        <v>99.187878044000001</v>
      </c>
      <c r="D188" s="100">
        <v>104.47789151250043</v>
      </c>
      <c r="E188" s="100">
        <v>101.46347704999999</v>
      </c>
      <c r="F188" s="53"/>
      <c r="G188" s="101">
        <v>95.506578331</v>
      </c>
      <c r="H188" s="102">
        <v>1925847.1</v>
      </c>
      <c r="Q188" s="7"/>
      <c r="R188" s="6"/>
    </row>
    <row r="189" spans="2:18" ht="15.95" customHeight="1" x14ac:dyDescent="0.2">
      <c r="B189" s="99">
        <v>44312</v>
      </c>
      <c r="C189" s="100">
        <v>99.291403645000003</v>
      </c>
      <c r="D189" s="100">
        <v>104.47238229558052</v>
      </c>
      <c r="E189" s="100">
        <v>101.47400851</v>
      </c>
      <c r="F189" s="53"/>
      <c r="G189" s="101">
        <v>95.606261638999996</v>
      </c>
      <c r="H189" s="102">
        <v>4896357.75</v>
      </c>
      <c r="Q189" s="7"/>
      <c r="R189" s="6"/>
    </row>
    <row r="190" spans="2:18" ht="15.95" customHeight="1" x14ac:dyDescent="0.2">
      <c r="B190" s="99">
        <v>44313</v>
      </c>
      <c r="C190" s="100">
        <v>100.05749308999999</v>
      </c>
      <c r="D190" s="100">
        <v>104.50470303484397</v>
      </c>
      <c r="E190" s="100">
        <v>101.48454097</v>
      </c>
      <c r="F190" s="53"/>
      <c r="G190" s="101">
        <v>96.343918126000005</v>
      </c>
      <c r="H190" s="102">
        <v>1722061.66</v>
      </c>
      <c r="Q190" s="7"/>
      <c r="R190" s="6"/>
    </row>
    <row r="191" spans="2:18" ht="15.95" customHeight="1" x14ac:dyDescent="0.2">
      <c r="B191" s="99">
        <v>44314</v>
      </c>
      <c r="C191" s="100">
        <v>99.467397165999998</v>
      </c>
      <c r="D191" s="100">
        <v>104.39562053982981</v>
      </c>
      <c r="E191" s="100">
        <v>101.49507457999999</v>
      </c>
      <c r="F191" s="53"/>
      <c r="G191" s="101">
        <v>95.775723264999996</v>
      </c>
      <c r="H191" s="102">
        <v>3190960.12</v>
      </c>
      <c r="Q191" s="7"/>
      <c r="R191" s="6"/>
    </row>
    <row r="192" spans="2:18" ht="15.95" customHeight="1" x14ac:dyDescent="0.2">
      <c r="B192" s="99">
        <v>44315</v>
      </c>
      <c r="C192" s="100">
        <v>100.04714052999999</v>
      </c>
      <c r="D192" s="100">
        <v>104.63876064656171</v>
      </c>
      <c r="E192" s="100">
        <v>101.50560919</v>
      </c>
      <c r="F192" s="53"/>
      <c r="G192" s="101">
        <v>96.333949794999995</v>
      </c>
      <c r="H192" s="102">
        <v>1508796.18</v>
      </c>
      <c r="Q192" s="7"/>
      <c r="R192" s="6"/>
    </row>
    <row r="193" spans="2:18" ht="15.95" customHeight="1" x14ac:dyDescent="0.2">
      <c r="B193" s="99">
        <v>44316</v>
      </c>
      <c r="C193" s="100">
        <v>100.05749308999999</v>
      </c>
      <c r="D193" s="100">
        <v>105.08463993594617</v>
      </c>
      <c r="E193" s="100">
        <v>101.51614495</v>
      </c>
      <c r="F193" s="53"/>
      <c r="G193" s="101">
        <v>96.343918126000005</v>
      </c>
      <c r="H193" s="102">
        <v>1675480.39</v>
      </c>
      <c r="Q193" s="7"/>
      <c r="R193" s="6"/>
    </row>
    <row r="194" spans="2:18" ht="15.95" customHeight="1" x14ac:dyDescent="0.2">
      <c r="B194" s="99">
        <v>44319</v>
      </c>
      <c r="C194" s="100">
        <v>100.45293612</v>
      </c>
      <c r="D194" s="100">
        <v>105.13165192032936</v>
      </c>
      <c r="E194" s="100">
        <v>101.52668186</v>
      </c>
      <c r="F194" s="53"/>
      <c r="G194" s="101">
        <v>96.224298155</v>
      </c>
      <c r="H194" s="102">
        <v>1791725.48</v>
      </c>
      <c r="Q194" s="7"/>
      <c r="R194" s="6"/>
    </row>
    <row r="195" spans="2:18" ht="15.95" customHeight="1" x14ac:dyDescent="0.2">
      <c r="B195" s="99">
        <v>44320</v>
      </c>
      <c r="C195" s="100">
        <v>100.52578088</v>
      </c>
      <c r="D195" s="100">
        <v>104.90357033984522</v>
      </c>
      <c r="E195" s="100">
        <v>101.53721976999999</v>
      </c>
      <c r="F195" s="53"/>
      <c r="G195" s="101">
        <v>96.294076470999997</v>
      </c>
      <c r="H195" s="102">
        <v>1820141.65</v>
      </c>
      <c r="Q195" s="7"/>
      <c r="R195" s="6"/>
    </row>
    <row r="196" spans="2:18" ht="15.95" customHeight="1" x14ac:dyDescent="0.2">
      <c r="B196" s="99">
        <v>44321</v>
      </c>
      <c r="C196" s="100">
        <v>100.18236983</v>
      </c>
      <c r="D196" s="100">
        <v>104.86059844786996</v>
      </c>
      <c r="E196" s="100">
        <v>101.54775883000001</v>
      </c>
      <c r="F196" s="53"/>
      <c r="G196" s="101">
        <v>95.965121551999999</v>
      </c>
      <c r="H196" s="102">
        <v>2483289.16</v>
      </c>
      <c r="Q196" s="7"/>
      <c r="R196" s="6"/>
    </row>
    <row r="197" spans="2:18" ht="15.95" customHeight="1" x14ac:dyDescent="0.2">
      <c r="B197" s="99">
        <v>44322</v>
      </c>
      <c r="C197" s="100">
        <v>100.265621</v>
      </c>
      <c r="D197" s="100">
        <v>104.86904591381381</v>
      </c>
      <c r="E197" s="100">
        <v>101.56123279000001</v>
      </c>
      <c r="F197" s="53"/>
      <c r="G197" s="101">
        <v>96.044868199000007</v>
      </c>
      <c r="H197" s="102">
        <v>2016415.42</v>
      </c>
      <c r="Q197" s="7"/>
      <c r="R197" s="6"/>
    </row>
    <row r="198" spans="2:18" ht="15.95" customHeight="1" x14ac:dyDescent="0.2">
      <c r="B198" s="99">
        <v>44323</v>
      </c>
      <c r="C198" s="100">
        <v>100.21358902</v>
      </c>
      <c r="D198" s="100">
        <v>104.91862886609296</v>
      </c>
      <c r="E198" s="100">
        <v>101.57470857</v>
      </c>
      <c r="F198" s="53"/>
      <c r="G198" s="101">
        <v>95.995026543999998</v>
      </c>
      <c r="H198" s="102">
        <v>2134174.54</v>
      </c>
      <c r="Q198" s="7"/>
      <c r="R198" s="6"/>
    </row>
    <row r="199" spans="2:18" ht="15.95" customHeight="1" x14ac:dyDescent="0.2">
      <c r="B199" s="99">
        <v>44326</v>
      </c>
      <c r="C199" s="100">
        <v>100.21358902</v>
      </c>
      <c r="D199" s="100">
        <v>104.53849289861938</v>
      </c>
      <c r="E199" s="100">
        <v>101.58818616000001</v>
      </c>
      <c r="F199" s="53"/>
      <c r="G199" s="101">
        <v>95.995026543999998</v>
      </c>
      <c r="H199" s="102">
        <v>1481543.43</v>
      </c>
      <c r="Q199" s="7"/>
      <c r="R199" s="6"/>
    </row>
    <row r="200" spans="2:18" ht="15.95" customHeight="1" x14ac:dyDescent="0.2">
      <c r="B200" s="99">
        <v>44327</v>
      </c>
      <c r="C200" s="100">
        <v>99.786926805999997</v>
      </c>
      <c r="D200" s="100">
        <v>104.28580348255964</v>
      </c>
      <c r="E200" s="100">
        <v>101.60166556999999</v>
      </c>
      <c r="F200" s="53"/>
      <c r="G200" s="101">
        <v>95.586324977999993</v>
      </c>
      <c r="H200" s="102">
        <v>2822318.29</v>
      </c>
      <c r="Q200" s="7"/>
      <c r="R200" s="6"/>
    </row>
    <row r="201" spans="2:18" ht="15.95" customHeight="1" x14ac:dyDescent="0.2">
      <c r="B201" s="99">
        <v>44328</v>
      </c>
      <c r="C201" s="100">
        <v>99.433109357999996</v>
      </c>
      <c r="D201" s="100">
        <v>103.9805928651968</v>
      </c>
      <c r="E201" s="100">
        <v>101.61514680000001</v>
      </c>
      <c r="F201" s="53"/>
      <c r="G201" s="101">
        <v>95.247401726999996</v>
      </c>
      <c r="H201" s="102">
        <v>2145833.48</v>
      </c>
      <c r="Q201" s="7"/>
      <c r="R201" s="6"/>
    </row>
    <row r="202" spans="2:18" ht="15.95" customHeight="1" x14ac:dyDescent="0.2">
      <c r="B202" s="99">
        <v>44329</v>
      </c>
      <c r="C202" s="100">
        <v>99.859771574999996</v>
      </c>
      <c r="D202" s="100">
        <v>103.85241175152694</v>
      </c>
      <c r="E202" s="100">
        <v>101.62862967</v>
      </c>
      <c r="F202" s="53"/>
      <c r="G202" s="101">
        <v>95.656103294000005</v>
      </c>
      <c r="H202" s="102">
        <v>2003966.49</v>
      </c>
      <c r="Q202" s="7"/>
      <c r="R202" s="6"/>
    </row>
    <row r="203" spans="2:18" ht="15.95" customHeight="1" x14ac:dyDescent="0.2">
      <c r="B203" s="99">
        <v>44330</v>
      </c>
      <c r="C203" s="100">
        <v>99.370670984</v>
      </c>
      <c r="D203" s="100">
        <v>103.79731958232787</v>
      </c>
      <c r="E203" s="100">
        <v>101.64211437</v>
      </c>
      <c r="F203" s="53"/>
      <c r="G203" s="101">
        <v>95.187591741999995</v>
      </c>
      <c r="H203" s="102">
        <v>1444500.84</v>
      </c>
      <c r="Q203" s="7"/>
      <c r="R203" s="6"/>
    </row>
    <row r="204" spans="2:18" ht="15.95" customHeight="1" x14ac:dyDescent="0.2">
      <c r="B204" s="99">
        <v>44333</v>
      </c>
      <c r="C204" s="100">
        <v>99.224981447000005</v>
      </c>
      <c r="D204" s="100">
        <v>103.24639789033716</v>
      </c>
      <c r="E204" s="100">
        <v>101.65560087999999</v>
      </c>
      <c r="F204" s="53"/>
      <c r="G204" s="101">
        <v>95.048035108999997</v>
      </c>
      <c r="H204" s="102">
        <v>2921126.58</v>
      </c>
      <c r="Q204" s="7"/>
      <c r="R204" s="6"/>
    </row>
    <row r="205" spans="2:18" ht="15.95" customHeight="1" x14ac:dyDescent="0.2">
      <c r="B205" s="99">
        <v>44334</v>
      </c>
      <c r="C205" s="100">
        <v>98.756693647999995</v>
      </c>
      <c r="D205" s="100">
        <v>103.13731539532301</v>
      </c>
      <c r="E205" s="100">
        <v>101.66908921</v>
      </c>
      <c r="F205" s="53"/>
      <c r="G205" s="101">
        <v>94.599460218999994</v>
      </c>
      <c r="H205" s="102">
        <v>2239683.94</v>
      </c>
      <c r="Q205" s="7"/>
      <c r="R205" s="6"/>
    </row>
    <row r="206" spans="2:18" ht="15.95" customHeight="1" x14ac:dyDescent="0.2">
      <c r="B206" s="99">
        <v>44335</v>
      </c>
      <c r="C206" s="100">
        <v>98.787912835</v>
      </c>
      <c r="D206" s="100">
        <v>102.88719694715924</v>
      </c>
      <c r="E206" s="100">
        <v>101.68257936000001</v>
      </c>
      <c r="F206" s="53"/>
      <c r="G206" s="101">
        <v>94.629365211000007</v>
      </c>
      <c r="H206" s="102">
        <v>2294937.42</v>
      </c>
      <c r="Q206" s="7"/>
      <c r="R206" s="6"/>
    </row>
    <row r="207" spans="2:18" ht="15.95" customHeight="1" x14ac:dyDescent="0.2">
      <c r="B207" s="99">
        <v>44336</v>
      </c>
      <c r="C207" s="100">
        <v>98.101090729000006</v>
      </c>
      <c r="D207" s="100">
        <v>103.07634672807603</v>
      </c>
      <c r="E207" s="100">
        <v>101.69607132</v>
      </c>
      <c r="F207" s="53"/>
      <c r="G207" s="101">
        <v>93.971455371999994</v>
      </c>
      <c r="H207" s="102">
        <v>1646674.37</v>
      </c>
      <c r="Q207" s="7"/>
      <c r="R207" s="6"/>
    </row>
    <row r="208" spans="2:18" ht="15.95" customHeight="1" x14ac:dyDescent="0.2">
      <c r="B208" s="99">
        <v>44337</v>
      </c>
      <c r="C208" s="100">
        <v>97.195734317000003</v>
      </c>
      <c r="D208" s="100">
        <v>102.98746469510155</v>
      </c>
      <c r="E208" s="100">
        <v>101.70956494000001</v>
      </c>
      <c r="F208" s="53"/>
      <c r="G208" s="101">
        <v>93.104210584</v>
      </c>
      <c r="H208" s="102">
        <v>1192316.82</v>
      </c>
      <c r="Q208" s="7"/>
      <c r="R208" s="6"/>
    </row>
    <row r="209" spans="2:18" ht="15.95" customHeight="1" x14ac:dyDescent="0.2">
      <c r="B209" s="99">
        <v>44340</v>
      </c>
      <c r="C209" s="100">
        <v>96.342409883000002</v>
      </c>
      <c r="D209" s="100">
        <v>102.94228911635831</v>
      </c>
      <c r="E209" s="100">
        <v>101.72306037</v>
      </c>
      <c r="F209" s="53"/>
      <c r="G209" s="101">
        <v>92.286807449999998</v>
      </c>
      <c r="H209" s="102">
        <v>2481198.36</v>
      </c>
      <c r="Q209" s="7"/>
      <c r="R209" s="6"/>
    </row>
    <row r="210" spans="2:18" ht="15.95" customHeight="1" x14ac:dyDescent="0.2">
      <c r="B210" s="99">
        <v>44341</v>
      </c>
      <c r="C210" s="100">
        <v>96.373629070000007</v>
      </c>
      <c r="D210" s="100">
        <v>102.80859878576855</v>
      </c>
      <c r="E210" s="100">
        <v>101.73655762</v>
      </c>
      <c r="F210" s="53"/>
      <c r="G210" s="101">
        <v>92.316712443</v>
      </c>
      <c r="H210" s="102">
        <v>1804513.73</v>
      </c>
      <c r="Q210" s="7"/>
      <c r="R210" s="6"/>
    </row>
    <row r="211" spans="2:18" ht="15.95" customHeight="1" x14ac:dyDescent="0.2">
      <c r="B211" s="99">
        <v>44342</v>
      </c>
      <c r="C211" s="100">
        <v>95.749245337999994</v>
      </c>
      <c r="D211" s="100">
        <v>102.41083332415127</v>
      </c>
      <c r="E211" s="100">
        <v>101.75005668</v>
      </c>
      <c r="F211" s="53"/>
      <c r="G211" s="101">
        <v>91.718612589000003</v>
      </c>
      <c r="H211" s="102">
        <v>2813134.19</v>
      </c>
      <c r="Q211" s="7"/>
      <c r="R211" s="6"/>
    </row>
    <row r="212" spans="2:18" ht="15.95" customHeight="1" x14ac:dyDescent="0.2">
      <c r="B212" s="99">
        <v>44343</v>
      </c>
      <c r="C212" s="100">
        <v>98.611004109999996</v>
      </c>
      <c r="D212" s="100">
        <v>102.5694987714446</v>
      </c>
      <c r="E212" s="100">
        <v>101.76355757</v>
      </c>
      <c r="F212" s="53"/>
      <c r="G212" s="101">
        <v>94.459903585999996</v>
      </c>
      <c r="H212" s="102">
        <v>1447152.58</v>
      </c>
      <c r="Q212" s="7"/>
      <c r="R212" s="6"/>
    </row>
    <row r="213" spans="2:18" ht="15.95" customHeight="1" x14ac:dyDescent="0.2">
      <c r="B213" s="99">
        <v>44344</v>
      </c>
      <c r="C213" s="100">
        <v>98.860757602999996</v>
      </c>
      <c r="D213" s="100">
        <v>103.26549650899285</v>
      </c>
      <c r="E213" s="100">
        <v>101.77706027000001</v>
      </c>
      <c r="F213" s="53"/>
      <c r="G213" s="101">
        <v>94.699143527999993</v>
      </c>
      <c r="H213" s="102">
        <v>3102007.88</v>
      </c>
      <c r="Q213" s="7"/>
      <c r="R213" s="6"/>
    </row>
    <row r="214" spans="2:18" ht="15.95" customHeight="1" x14ac:dyDescent="0.2">
      <c r="B214" s="99">
        <v>44347</v>
      </c>
      <c r="C214" s="100">
        <v>98.860757602999996</v>
      </c>
      <c r="D214" s="100">
        <v>103.44326057494186</v>
      </c>
      <c r="E214" s="100">
        <v>101.79056478</v>
      </c>
      <c r="F214" s="53"/>
      <c r="G214" s="101">
        <v>94.699143527999993</v>
      </c>
      <c r="H214" s="102">
        <v>1110559.8500000001</v>
      </c>
      <c r="Q214" s="7"/>
      <c r="R214" s="6"/>
    </row>
    <row r="215" spans="2:18" ht="15.95" customHeight="1" x14ac:dyDescent="0.2">
      <c r="B215" s="99">
        <v>44348</v>
      </c>
      <c r="C215" s="100">
        <v>97.385067699999993</v>
      </c>
      <c r="D215" s="100">
        <v>103.2632928222249</v>
      </c>
      <c r="E215" s="100">
        <v>101.80407095</v>
      </c>
      <c r="F215" s="53"/>
      <c r="G215" s="101">
        <v>92.755319002999997</v>
      </c>
      <c r="H215" s="102">
        <v>2621618.06</v>
      </c>
      <c r="Q215" s="7"/>
      <c r="R215" s="6"/>
    </row>
    <row r="216" spans="2:18" ht="15.95" customHeight="1" x14ac:dyDescent="0.2">
      <c r="B216" s="99">
        <v>44349</v>
      </c>
      <c r="C216" s="100">
        <v>99.739892013000002</v>
      </c>
      <c r="D216" s="100">
        <v>103.64489791421045</v>
      </c>
      <c r="E216" s="100">
        <v>101.81757894</v>
      </c>
      <c r="F216" s="53"/>
      <c r="G216" s="101">
        <v>94.998193455000006</v>
      </c>
      <c r="H216" s="102">
        <v>2580863.5299999998</v>
      </c>
      <c r="Q216" s="7"/>
      <c r="R216" s="6"/>
    </row>
    <row r="217" spans="2:18" ht="15.95" customHeight="1" x14ac:dyDescent="0.2">
      <c r="B217" s="99">
        <v>44351</v>
      </c>
      <c r="C217" s="100">
        <v>100.46203813</v>
      </c>
      <c r="D217" s="100">
        <v>103.85828824957487</v>
      </c>
      <c r="E217" s="100">
        <v>101.83108874</v>
      </c>
      <c r="F217" s="53"/>
      <c r="G217" s="101">
        <v>95.686008287000007</v>
      </c>
      <c r="H217" s="102">
        <v>3432570.2</v>
      </c>
      <c r="Q217" s="7"/>
      <c r="R217" s="6"/>
    </row>
    <row r="218" spans="2:18" ht="15.95" customHeight="1" x14ac:dyDescent="0.2">
      <c r="B218" s="99">
        <v>44354</v>
      </c>
      <c r="C218" s="100">
        <v>99.635233154999995</v>
      </c>
      <c r="D218" s="100">
        <v>103.84910622137502</v>
      </c>
      <c r="E218" s="100">
        <v>101.84460036</v>
      </c>
      <c r="F218" s="53"/>
      <c r="G218" s="101">
        <v>94.898510146000007</v>
      </c>
      <c r="H218" s="102">
        <v>2184528.7999999998</v>
      </c>
      <c r="Q218" s="7"/>
      <c r="R218" s="6"/>
    </row>
    <row r="219" spans="2:18" ht="15.95" customHeight="1" x14ac:dyDescent="0.2">
      <c r="B219" s="99">
        <v>44355</v>
      </c>
      <c r="C219" s="100">
        <v>99.635233154999995</v>
      </c>
      <c r="D219" s="100">
        <v>103.9277043827657</v>
      </c>
      <c r="E219" s="100">
        <v>101.8581138</v>
      </c>
      <c r="F219" s="53"/>
      <c r="G219" s="101">
        <v>94.898510146000007</v>
      </c>
      <c r="H219" s="102">
        <v>2078247.08</v>
      </c>
      <c r="Q219" s="7"/>
      <c r="R219" s="6"/>
    </row>
    <row r="220" spans="2:18" ht="15.95" customHeight="1" x14ac:dyDescent="0.2">
      <c r="B220" s="99">
        <v>44356</v>
      </c>
      <c r="C220" s="100">
        <v>99.938743844000001</v>
      </c>
      <c r="D220" s="100">
        <v>104.01291360446025</v>
      </c>
      <c r="E220" s="100">
        <v>101.87162905</v>
      </c>
      <c r="F220" s="53"/>
      <c r="G220" s="101">
        <v>95.187591741999995</v>
      </c>
      <c r="H220" s="102">
        <v>2205294.89</v>
      </c>
      <c r="Q220" s="7"/>
      <c r="R220" s="6"/>
    </row>
    <row r="221" spans="2:18" ht="15.95" customHeight="1" x14ac:dyDescent="0.2">
      <c r="B221" s="99">
        <v>44357</v>
      </c>
      <c r="C221" s="100">
        <v>100.06433447000001</v>
      </c>
      <c r="D221" s="100">
        <v>103.98830576888469</v>
      </c>
      <c r="E221" s="100">
        <v>101.88514612</v>
      </c>
      <c r="F221" s="53"/>
      <c r="G221" s="101">
        <v>95.307211711999997</v>
      </c>
      <c r="H221" s="102">
        <v>915575.28</v>
      </c>
      <c r="Q221" s="7"/>
      <c r="R221" s="6"/>
    </row>
    <row r="222" spans="2:18" ht="15.95" customHeight="1" x14ac:dyDescent="0.2">
      <c r="B222" s="99">
        <v>44358</v>
      </c>
      <c r="C222" s="100">
        <v>99.739892013000002</v>
      </c>
      <c r="D222" s="100">
        <v>103.89501636237426</v>
      </c>
      <c r="E222" s="100">
        <v>101.89866484</v>
      </c>
      <c r="F222" s="53"/>
      <c r="G222" s="101">
        <v>94.998193455000006</v>
      </c>
      <c r="H222" s="102">
        <v>1043154.1</v>
      </c>
      <c r="Q222" s="7"/>
      <c r="R222" s="6"/>
    </row>
    <row r="223" spans="2:18" ht="15.95" customHeight="1" x14ac:dyDescent="0.2">
      <c r="B223" s="99">
        <v>44361</v>
      </c>
      <c r="C223" s="100">
        <v>99.143336520999995</v>
      </c>
      <c r="D223" s="100">
        <v>103.64526519533848</v>
      </c>
      <c r="E223" s="100">
        <v>101.91218538</v>
      </c>
      <c r="F223" s="53"/>
      <c r="G223" s="101">
        <v>94.429998593999997</v>
      </c>
      <c r="H223" s="102">
        <v>2900866.87</v>
      </c>
      <c r="Q223" s="7"/>
      <c r="R223" s="6"/>
    </row>
    <row r="224" spans="2:18" ht="15.95" customHeight="1" x14ac:dyDescent="0.2">
      <c r="B224" s="99">
        <v>44362</v>
      </c>
      <c r="C224" s="100">
        <v>99.446847210000001</v>
      </c>
      <c r="D224" s="100">
        <v>103.55013938318808</v>
      </c>
      <c r="E224" s="100">
        <v>101.92570774000001</v>
      </c>
      <c r="F224" s="53"/>
      <c r="G224" s="101">
        <v>94.719080188999996</v>
      </c>
      <c r="H224" s="102">
        <v>1353791.99</v>
      </c>
      <c r="Q224" s="7"/>
      <c r="R224" s="6"/>
    </row>
    <row r="225" spans="2:18" ht="15.95" customHeight="1" x14ac:dyDescent="0.2">
      <c r="B225" s="99">
        <v>44363</v>
      </c>
      <c r="C225" s="100">
        <v>100.47250402</v>
      </c>
      <c r="D225" s="100">
        <v>103.40910343003847</v>
      </c>
      <c r="E225" s="100">
        <v>101.93923191</v>
      </c>
      <c r="F225" s="53"/>
      <c r="G225" s="101">
        <v>95.695976618000003</v>
      </c>
      <c r="H225" s="102">
        <v>1761573.04</v>
      </c>
      <c r="Q225" s="7"/>
      <c r="R225" s="6"/>
    </row>
    <row r="226" spans="2:18" ht="15.95" customHeight="1" x14ac:dyDescent="0.2">
      <c r="B226" s="99">
        <v>44364</v>
      </c>
      <c r="C226" s="100">
        <v>98.170009137999998</v>
      </c>
      <c r="D226" s="100">
        <v>103.31030480660814</v>
      </c>
      <c r="E226" s="100">
        <v>101.9556819</v>
      </c>
      <c r="F226" s="53"/>
      <c r="G226" s="101">
        <v>93.502943819999999</v>
      </c>
      <c r="H226" s="102">
        <v>1290799.5</v>
      </c>
      <c r="Q226" s="7"/>
      <c r="R226" s="6"/>
    </row>
    <row r="227" spans="2:18" ht="15.95" customHeight="1" x14ac:dyDescent="0.2">
      <c r="B227" s="99">
        <v>44365</v>
      </c>
      <c r="C227" s="100">
        <v>98.69330343</v>
      </c>
      <c r="D227" s="100">
        <v>103.32756701962386</v>
      </c>
      <c r="E227" s="100">
        <v>101.97213452</v>
      </c>
      <c r="F227" s="53"/>
      <c r="G227" s="101">
        <v>94.001360364999996</v>
      </c>
      <c r="H227" s="102">
        <v>1591346.9</v>
      </c>
      <c r="Q227" s="7"/>
      <c r="R227" s="6"/>
    </row>
    <row r="228" spans="2:18" ht="15.95" customHeight="1" x14ac:dyDescent="0.2">
      <c r="B228" s="99">
        <v>44368</v>
      </c>
      <c r="C228" s="100">
        <v>99.321256579999996</v>
      </c>
      <c r="D228" s="100">
        <v>103.24896885823318</v>
      </c>
      <c r="E228" s="100">
        <v>101.98858979000001</v>
      </c>
      <c r="F228" s="53"/>
      <c r="G228" s="101">
        <v>94.599460218999994</v>
      </c>
      <c r="H228" s="102">
        <v>1652214.37</v>
      </c>
      <c r="Q228" s="7"/>
      <c r="R228" s="6"/>
    </row>
    <row r="229" spans="2:18" ht="15.95" customHeight="1" x14ac:dyDescent="0.2">
      <c r="B229" s="99">
        <v>44369</v>
      </c>
      <c r="C229" s="100">
        <v>98.902621147000005</v>
      </c>
      <c r="D229" s="100">
        <v>102.74946652416162</v>
      </c>
      <c r="E229" s="100">
        <v>102.00504771</v>
      </c>
      <c r="F229" s="53"/>
      <c r="G229" s="101">
        <v>94.200726982999996</v>
      </c>
      <c r="H229" s="102">
        <v>1582730.68</v>
      </c>
      <c r="Q229" s="7"/>
      <c r="R229" s="6"/>
    </row>
    <row r="230" spans="2:18" ht="15.95" customHeight="1" x14ac:dyDescent="0.2">
      <c r="B230" s="99">
        <v>44370</v>
      </c>
      <c r="C230" s="100">
        <v>98.588644571000003</v>
      </c>
      <c r="D230" s="100">
        <v>102.12215035754819</v>
      </c>
      <c r="E230" s="100">
        <v>102.02150826</v>
      </c>
      <c r="F230" s="53"/>
      <c r="G230" s="101">
        <v>93.901677055999997</v>
      </c>
      <c r="H230" s="102">
        <v>4398345.34</v>
      </c>
      <c r="Q230" s="7"/>
      <c r="R230" s="6"/>
    </row>
    <row r="231" spans="2:18" ht="15.95" customHeight="1" x14ac:dyDescent="0.2">
      <c r="B231" s="99">
        <v>44371</v>
      </c>
      <c r="C231" s="100">
        <v>99.038677661999998</v>
      </c>
      <c r="D231" s="100">
        <v>102.15006372327574</v>
      </c>
      <c r="E231" s="100">
        <v>102.03797145999999</v>
      </c>
      <c r="F231" s="53"/>
      <c r="G231" s="101">
        <v>94.330315284999998</v>
      </c>
      <c r="H231" s="102">
        <v>2589276.87</v>
      </c>
      <c r="Q231" s="7"/>
      <c r="R231" s="6"/>
    </row>
    <row r="232" spans="2:18" ht="15.95" customHeight="1" x14ac:dyDescent="0.2">
      <c r="B232" s="99">
        <v>44372</v>
      </c>
      <c r="C232" s="100">
        <v>99.373586008999993</v>
      </c>
      <c r="D232" s="100">
        <v>100.08704562733456</v>
      </c>
      <c r="E232" s="100">
        <v>102.0544373</v>
      </c>
      <c r="F232" s="53"/>
      <c r="G232" s="101">
        <v>94.649301872999999</v>
      </c>
      <c r="H232" s="102">
        <v>4538634.8899999997</v>
      </c>
      <c r="Q232" s="7"/>
      <c r="R232" s="6"/>
    </row>
    <row r="233" spans="2:18" ht="15.95" customHeight="1" x14ac:dyDescent="0.2">
      <c r="B233" s="99">
        <v>44375</v>
      </c>
      <c r="C233" s="100">
        <v>96.286149687999995</v>
      </c>
      <c r="D233" s="100">
        <v>99.380396737074491</v>
      </c>
      <c r="E233" s="100">
        <v>102.07090578</v>
      </c>
      <c r="F233" s="53"/>
      <c r="G233" s="101">
        <v>91.708644258000007</v>
      </c>
      <c r="H233" s="102">
        <v>2618457.9700000002</v>
      </c>
      <c r="Q233" s="7"/>
      <c r="R233" s="6"/>
    </row>
    <row r="234" spans="2:18" ht="15.95" customHeight="1" x14ac:dyDescent="0.2">
      <c r="B234" s="99">
        <v>44376</v>
      </c>
      <c r="C234" s="100">
        <v>97.688578389</v>
      </c>
      <c r="D234" s="100">
        <v>100.85907055837752</v>
      </c>
      <c r="E234" s="100">
        <v>102.08737691</v>
      </c>
      <c r="F234" s="53"/>
      <c r="G234" s="101">
        <v>93.044400598999999</v>
      </c>
      <c r="H234" s="102">
        <v>1708012.08</v>
      </c>
      <c r="Q234" s="7"/>
      <c r="R234" s="6"/>
    </row>
    <row r="235" spans="2:18" ht="15.95" customHeight="1" x14ac:dyDescent="0.2">
      <c r="B235" s="99">
        <v>44377</v>
      </c>
      <c r="C235" s="100">
        <v>98.735166973000005</v>
      </c>
      <c r="D235" s="100">
        <v>101.18191066988408</v>
      </c>
      <c r="E235" s="100">
        <v>102.10385067999999</v>
      </c>
      <c r="F235" s="53"/>
      <c r="G235" s="101">
        <v>94.041233688000005</v>
      </c>
      <c r="H235" s="102">
        <v>3091829.9</v>
      </c>
      <c r="Q235" s="7"/>
      <c r="R235" s="6"/>
    </row>
    <row r="236" spans="2:18" ht="15.95" customHeight="1" x14ac:dyDescent="0.2">
      <c r="B236" s="99">
        <v>44378</v>
      </c>
      <c r="C236" s="100">
        <v>98.966791379</v>
      </c>
      <c r="D236" s="100">
        <v>101.15032449287662</v>
      </c>
      <c r="E236" s="100">
        <v>102.12032726</v>
      </c>
      <c r="F236" s="53"/>
      <c r="G236" s="101">
        <v>93.702310437999998</v>
      </c>
      <c r="H236" s="102">
        <v>2568066.08</v>
      </c>
      <c r="Q236" s="7"/>
      <c r="R236" s="6"/>
    </row>
    <row r="237" spans="2:18" ht="15.95" customHeight="1" x14ac:dyDescent="0.2">
      <c r="B237" s="99">
        <v>44379</v>
      </c>
      <c r="C237" s="100">
        <v>99.377398279000005</v>
      </c>
      <c r="D237" s="100">
        <v>101.3758351054648</v>
      </c>
      <c r="E237" s="100">
        <v>102.13680648</v>
      </c>
      <c r="F237" s="53"/>
      <c r="G237" s="101">
        <v>94.091075343</v>
      </c>
      <c r="H237" s="102">
        <v>1729503.99</v>
      </c>
      <c r="Q237" s="7"/>
      <c r="R237" s="6"/>
    </row>
    <row r="238" spans="2:18" ht="15.95" customHeight="1" x14ac:dyDescent="0.2">
      <c r="B238" s="99">
        <v>44382</v>
      </c>
      <c r="C238" s="100">
        <v>98.966791379</v>
      </c>
      <c r="D238" s="100">
        <v>101.20762034884363</v>
      </c>
      <c r="E238" s="100">
        <v>102.15328834</v>
      </c>
      <c r="F238" s="53"/>
      <c r="G238" s="101">
        <v>93.702310437999998</v>
      </c>
      <c r="H238" s="102">
        <v>1427348.45</v>
      </c>
      <c r="Q238" s="7"/>
      <c r="R238" s="6"/>
    </row>
    <row r="239" spans="2:18" ht="15.95" customHeight="1" x14ac:dyDescent="0.2">
      <c r="B239" s="99">
        <v>44383</v>
      </c>
      <c r="C239" s="100">
        <v>99.524795628000007</v>
      </c>
      <c r="D239" s="100">
        <v>101.42431621435996</v>
      </c>
      <c r="E239" s="100">
        <v>102.16977285</v>
      </c>
      <c r="F239" s="53"/>
      <c r="G239" s="101">
        <v>94.230631975999998</v>
      </c>
      <c r="H239" s="102">
        <v>2218834.04</v>
      </c>
      <c r="Q239" s="7"/>
      <c r="R239" s="6"/>
    </row>
    <row r="240" spans="2:18" ht="15.95" customHeight="1" x14ac:dyDescent="0.2">
      <c r="B240" s="99">
        <v>44384</v>
      </c>
      <c r="C240" s="100">
        <v>99.977516055999999</v>
      </c>
      <c r="D240" s="100">
        <v>101.45590239136743</v>
      </c>
      <c r="E240" s="100">
        <v>102.18626</v>
      </c>
      <c r="F240" s="53"/>
      <c r="G240" s="101">
        <v>94.659270203999995</v>
      </c>
      <c r="H240" s="102">
        <v>2734627.48</v>
      </c>
      <c r="Q240" s="7"/>
      <c r="R240" s="6"/>
    </row>
    <row r="241" spans="2:18" ht="15.95" customHeight="1" x14ac:dyDescent="0.2">
      <c r="B241" s="99">
        <v>44385</v>
      </c>
      <c r="C241" s="100">
        <v>100.23019721999999</v>
      </c>
      <c r="D241" s="100">
        <v>101.44414939527164</v>
      </c>
      <c r="E241" s="100">
        <v>102.20274979</v>
      </c>
      <c r="F241" s="53"/>
      <c r="G241" s="101">
        <v>94.898510146000007</v>
      </c>
      <c r="H241" s="102">
        <v>2036419.8</v>
      </c>
      <c r="Q241" s="7"/>
      <c r="R241" s="6"/>
    </row>
    <row r="242" spans="2:18" ht="15.95" customHeight="1" x14ac:dyDescent="0.2">
      <c r="B242" s="99">
        <v>44389</v>
      </c>
      <c r="C242" s="100">
        <v>101.33567734</v>
      </c>
      <c r="D242" s="100">
        <v>102.76158680138541</v>
      </c>
      <c r="E242" s="100">
        <v>102.2357373</v>
      </c>
      <c r="F242" s="53"/>
      <c r="G242" s="101">
        <v>95.945184889999993</v>
      </c>
      <c r="H242" s="102">
        <v>3164878.87</v>
      </c>
      <c r="Q242" s="7"/>
      <c r="R242" s="6"/>
    </row>
    <row r="243" spans="2:18" ht="15.95" customHeight="1" x14ac:dyDescent="0.2">
      <c r="B243" s="99">
        <v>44390</v>
      </c>
      <c r="C243" s="100">
        <v>102.12530599</v>
      </c>
      <c r="D243" s="100">
        <v>103.71321220401732</v>
      </c>
      <c r="E243" s="100">
        <v>102.25223502</v>
      </c>
      <c r="F243" s="53"/>
      <c r="G243" s="101">
        <v>96.692809706999995</v>
      </c>
      <c r="H243" s="102">
        <v>3554522.81</v>
      </c>
      <c r="Q243" s="7"/>
      <c r="R243" s="6"/>
    </row>
    <row r="244" spans="2:18" ht="15.95" customHeight="1" x14ac:dyDescent="0.2">
      <c r="B244" s="99">
        <v>44391</v>
      </c>
      <c r="C244" s="100">
        <v>102.12530599</v>
      </c>
      <c r="D244" s="100">
        <v>103.97177811812496</v>
      </c>
      <c r="E244" s="100">
        <v>102.26873555</v>
      </c>
      <c r="F244" s="53"/>
      <c r="G244" s="101">
        <v>96.692809706999995</v>
      </c>
      <c r="H244" s="102">
        <v>3079941.12</v>
      </c>
      <c r="Q244" s="7"/>
      <c r="R244" s="6"/>
    </row>
    <row r="245" spans="2:18" ht="15.95" customHeight="1" x14ac:dyDescent="0.2">
      <c r="B245" s="99">
        <v>44392</v>
      </c>
      <c r="C245" s="100">
        <v>102.12530599</v>
      </c>
      <c r="D245" s="100">
        <v>104.26119564698409</v>
      </c>
      <c r="E245" s="100">
        <v>102.28523872</v>
      </c>
      <c r="F245" s="53"/>
      <c r="G245" s="101">
        <v>96.692809706999995</v>
      </c>
      <c r="H245" s="102">
        <v>2695244.49</v>
      </c>
      <c r="Q245" s="7"/>
      <c r="R245" s="6"/>
    </row>
    <row r="246" spans="2:18" ht="15.95" customHeight="1" x14ac:dyDescent="0.2">
      <c r="B246" s="99">
        <v>44393</v>
      </c>
      <c r="C246" s="100">
        <v>102.38851554</v>
      </c>
      <c r="D246" s="100">
        <v>104.35742330251847</v>
      </c>
      <c r="E246" s="100">
        <v>102.30174454</v>
      </c>
      <c r="F246" s="53"/>
      <c r="G246" s="101">
        <v>96.942017980000003</v>
      </c>
      <c r="H246" s="102">
        <v>2403871.63</v>
      </c>
      <c r="Q246" s="7"/>
      <c r="R246" s="6"/>
    </row>
    <row r="247" spans="2:18" ht="15.95" customHeight="1" x14ac:dyDescent="0.2">
      <c r="B247" s="99">
        <v>44396</v>
      </c>
      <c r="C247" s="100">
        <v>102.65172509999999</v>
      </c>
      <c r="D247" s="100">
        <v>104.16753895934568</v>
      </c>
      <c r="E247" s="100">
        <v>102.31825299</v>
      </c>
      <c r="F247" s="53"/>
      <c r="G247" s="101">
        <v>97.191226252000007</v>
      </c>
      <c r="H247" s="102">
        <v>3948345.11</v>
      </c>
      <c r="Q247" s="7"/>
      <c r="R247" s="6"/>
    </row>
    <row r="248" spans="2:18" ht="15.95" customHeight="1" x14ac:dyDescent="0.2">
      <c r="B248" s="99">
        <v>44397</v>
      </c>
      <c r="C248" s="100">
        <v>101.90420997</v>
      </c>
      <c r="D248" s="100">
        <v>104.29535279188752</v>
      </c>
      <c r="E248" s="100">
        <v>102.33476408999999</v>
      </c>
      <c r="F248" s="53"/>
      <c r="G248" s="101">
        <v>96.483474758</v>
      </c>
      <c r="H248" s="102">
        <v>2844799.52</v>
      </c>
      <c r="Q248" s="7"/>
      <c r="R248" s="6"/>
    </row>
    <row r="249" spans="2:18" ht="15.95" customHeight="1" x14ac:dyDescent="0.2">
      <c r="B249" s="99">
        <v>44398</v>
      </c>
      <c r="C249" s="100">
        <v>101.70417071</v>
      </c>
      <c r="D249" s="100">
        <v>104.22446753418473</v>
      </c>
      <c r="E249" s="100">
        <v>102.35127783999999</v>
      </c>
      <c r="F249" s="53"/>
      <c r="G249" s="101">
        <v>96.294076470999997</v>
      </c>
      <c r="H249" s="102">
        <v>2512748.9</v>
      </c>
      <c r="Q249" s="7"/>
      <c r="R249" s="6"/>
    </row>
    <row r="250" spans="2:18" ht="15.95" customHeight="1" x14ac:dyDescent="0.2">
      <c r="B250" s="99">
        <v>44399</v>
      </c>
      <c r="C250" s="100">
        <v>101.77786938</v>
      </c>
      <c r="D250" s="100">
        <v>104.09224632810697</v>
      </c>
      <c r="E250" s="100">
        <v>102.36779421999999</v>
      </c>
      <c r="F250" s="53"/>
      <c r="G250" s="101">
        <v>96.363854787999998</v>
      </c>
      <c r="H250" s="102">
        <v>2235101.35</v>
      </c>
      <c r="Q250" s="7"/>
      <c r="R250" s="6"/>
    </row>
    <row r="251" spans="2:18" ht="15.95" customHeight="1" x14ac:dyDescent="0.2">
      <c r="B251" s="99">
        <v>44400</v>
      </c>
      <c r="C251" s="100">
        <v>101.01982588</v>
      </c>
      <c r="D251" s="100">
        <v>103.87555046259062</v>
      </c>
      <c r="E251" s="100">
        <v>102.38431325000001</v>
      </c>
      <c r="F251" s="53"/>
      <c r="G251" s="101">
        <v>95.646134962999994</v>
      </c>
      <c r="H251" s="102">
        <v>2646925.4300000002</v>
      </c>
      <c r="Q251" s="7"/>
      <c r="R251" s="6"/>
    </row>
    <row r="252" spans="2:18" ht="15.95" customHeight="1" x14ac:dyDescent="0.2">
      <c r="B252" s="99">
        <v>44403</v>
      </c>
      <c r="C252" s="100">
        <v>101.08299617</v>
      </c>
      <c r="D252" s="100">
        <v>103.77050805998439</v>
      </c>
      <c r="E252" s="100">
        <v>102.40083509</v>
      </c>
      <c r="F252" s="53"/>
      <c r="G252" s="101">
        <v>95.705944947999996</v>
      </c>
      <c r="H252" s="102">
        <v>2205676.96</v>
      </c>
      <c r="Q252" s="7"/>
      <c r="R252" s="6"/>
    </row>
    <row r="253" spans="2:18" ht="15.95" customHeight="1" x14ac:dyDescent="0.2">
      <c r="B253" s="99">
        <v>44404</v>
      </c>
      <c r="C253" s="100">
        <v>100.54604868</v>
      </c>
      <c r="D253" s="100">
        <v>103.48182509338127</v>
      </c>
      <c r="E253" s="100">
        <v>102.41735957</v>
      </c>
      <c r="F253" s="53"/>
      <c r="G253" s="101">
        <v>95.197560073000005</v>
      </c>
      <c r="H253" s="102">
        <v>2476482.73</v>
      </c>
      <c r="Q253" s="7"/>
      <c r="R253" s="6"/>
    </row>
    <row r="254" spans="2:18" ht="15.95" customHeight="1" x14ac:dyDescent="0.2">
      <c r="B254" s="99">
        <v>44405</v>
      </c>
      <c r="C254" s="100">
        <v>100.54604868</v>
      </c>
      <c r="D254" s="100">
        <v>103.45978822570163</v>
      </c>
      <c r="E254" s="100">
        <v>102.43388668999999</v>
      </c>
      <c r="F254" s="53"/>
      <c r="G254" s="101">
        <v>95.197560073000005</v>
      </c>
      <c r="H254" s="102">
        <v>2128484.17</v>
      </c>
      <c r="Q254" s="7"/>
      <c r="R254" s="6"/>
    </row>
    <row r="255" spans="2:18" ht="15.95" customHeight="1" x14ac:dyDescent="0.2">
      <c r="B255" s="99">
        <v>44406</v>
      </c>
      <c r="C255" s="100">
        <v>98.966791379</v>
      </c>
      <c r="D255" s="100">
        <v>103.53324445130039</v>
      </c>
      <c r="E255" s="100">
        <v>102.45041646</v>
      </c>
      <c r="F255" s="53"/>
      <c r="G255" s="101">
        <v>93.702310437999998</v>
      </c>
      <c r="H255" s="102">
        <v>2492616.25</v>
      </c>
      <c r="Q255" s="7"/>
      <c r="R255" s="6"/>
    </row>
    <row r="256" spans="2:18" ht="15.95" customHeight="1" x14ac:dyDescent="0.2">
      <c r="B256" s="99">
        <v>44407</v>
      </c>
      <c r="C256" s="100">
        <v>101.28303543</v>
      </c>
      <c r="D256" s="100">
        <v>103.72459791898515</v>
      </c>
      <c r="E256" s="100">
        <v>102.46694886</v>
      </c>
      <c r="F256" s="53"/>
      <c r="G256" s="101">
        <v>95.895343234999999</v>
      </c>
      <c r="H256" s="102">
        <v>2146452.6800000002</v>
      </c>
      <c r="Q256" s="7"/>
      <c r="R256" s="6"/>
    </row>
    <row r="257" spans="2:18" ht="15.95" customHeight="1" x14ac:dyDescent="0.2">
      <c r="B257" s="99">
        <v>44410</v>
      </c>
      <c r="C257" s="100">
        <v>100.68980773</v>
      </c>
      <c r="D257" s="100">
        <v>103.30369374630426</v>
      </c>
      <c r="E257" s="100">
        <v>102.48348392</v>
      </c>
      <c r="F257" s="53"/>
      <c r="G257" s="101">
        <v>94.748985181999998</v>
      </c>
      <c r="H257" s="102">
        <v>1837621.89</v>
      </c>
      <c r="Q257" s="7"/>
      <c r="R257" s="6"/>
    </row>
    <row r="258" spans="2:18" ht="15.95" customHeight="1" x14ac:dyDescent="0.2">
      <c r="B258" s="99">
        <v>44411</v>
      </c>
      <c r="C258" s="100">
        <v>101.20888196999999</v>
      </c>
      <c r="D258" s="100">
        <v>102.86111998707175</v>
      </c>
      <c r="E258" s="100">
        <v>102.50002161</v>
      </c>
      <c r="F258" s="53"/>
      <c r="G258" s="101">
        <v>95.237433396</v>
      </c>
      <c r="H258" s="102">
        <v>2425581.9</v>
      </c>
      <c r="Q258" s="7"/>
      <c r="R258" s="6"/>
    </row>
    <row r="259" spans="2:18" ht="15.95" customHeight="1" x14ac:dyDescent="0.2">
      <c r="B259" s="99">
        <v>44412</v>
      </c>
      <c r="C259" s="100">
        <v>101.48430911</v>
      </c>
      <c r="D259" s="100">
        <v>102.56913149031666</v>
      </c>
      <c r="E259" s="100">
        <v>102.51656211</v>
      </c>
      <c r="F259" s="53"/>
      <c r="G259" s="101">
        <v>95.496610000000004</v>
      </c>
      <c r="H259" s="102">
        <v>2346147.64</v>
      </c>
      <c r="Q259" s="7"/>
      <c r="R259" s="6"/>
    </row>
    <row r="260" spans="2:18" ht="15.95" customHeight="1" x14ac:dyDescent="0.2">
      <c r="B260" s="99">
        <v>44413</v>
      </c>
      <c r="C260" s="100">
        <v>100.65802768</v>
      </c>
      <c r="D260" s="100">
        <v>102.14161625733189</v>
      </c>
      <c r="E260" s="100">
        <v>102.53699322999999</v>
      </c>
      <c r="F260" s="53"/>
      <c r="G260" s="101">
        <v>94.719080188999996</v>
      </c>
      <c r="H260" s="102">
        <v>2054609.31</v>
      </c>
      <c r="Q260" s="7"/>
      <c r="R260" s="6"/>
    </row>
    <row r="261" spans="2:18" ht="15.95" customHeight="1" x14ac:dyDescent="0.2">
      <c r="B261" s="99">
        <v>44414</v>
      </c>
      <c r="C261" s="100">
        <v>101.16650856</v>
      </c>
      <c r="D261" s="100">
        <v>102.05126509984541</v>
      </c>
      <c r="E261" s="100">
        <v>102.55742848</v>
      </c>
      <c r="F261" s="53"/>
      <c r="G261" s="101">
        <v>95.197560073000005</v>
      </c>
      <c r="H261" s="102">
        <v>2708730.28</v>
      </c>
      <c r="Q261" s="7"/>
      <c r="R261" s="6"/>
    </row>
    <row r="262" spans="2:18" ht="15.95" customHeight="1" x14ac:dyDescent="0.2">
      <c r="B262" s="99">
        <v>44417</v>
      </c>
      <c r="C262" s="100">
        <v>101.06057504</v>
      </c>
      <c r="D262" s="100">
        <v>101.71961024126702</v>
      </c>
      <c r="E262" s="100">
        <v>102.57786786</v>
      </c>
      <c r="F262" s="53"/>
      <c r="G262" s="101">
        <v>95.097876764000006</v>
      </c>
      <c r="H262" s="102">
        <v>5960011.5499999998</v>
      </c>
      <c r="Q262" s="7"/>
      <c r="R262" s="6"/>
    </row>
    <row r="263" spans="2:18" ht="15.95" customHeight="1" x14ac:dyDescent="0.2">
      <c r="B263" s="99">
        <v>44418</v>
      </c>
      <c r="C263" s="100">
        <v>100.63684098</v>
      </c>
      <c r="D263" s="100">
        <v>101.20394753756371</v>
      </c>
      <c r="E263" s="100">
        <v>102.59831121000001</v>
      </c>
      <c r="F263" s="53"/>
      <c r="G263" s="101">
        <v>94.699143527999993</v>
      </c>
      <c r="H263" s="102">
        <v>2434454.16</v>
      </c>
      <c r="Q263" s="7"/>
      <c r="R263" s="6"/>
    </row>
    <row r="264" spans="2:18" ht="15.95" customHeight="1" x14ac:dyDescent="0.2">
      <c r="B264" s="99">
        <v>44419</v>
      </c>
      <c r="C264" s="100">
        <v>101.11354179999999</v>
      </c>
      <c r="D264" s="100">
        <v>100.63172354014937</v>
      </c>
      <c r="E264" s="100">
        <v>102.61875868</v>
      </c>
      <c r="F264" s="53"/>
      <c r="G264" s="101">
        <v>95.147718417999997</v>
      </c>
      <c r="H264" s="102">
        <v>2563588.4300000002</v>
      </c>
      <c r="Q264" s="7"/>
      <c r="R264" s="6"/>
    </row>
    <row r="265" spans="2:18" ht="15.95" customHeight="1" x14ac:dyDescent="0.2">
      <c r="B265" s="99">
        <v>44420</v>
      </c>
      <c r="C265" s="100">
        <v>100.63684098</v>
      </c>
      <c r="D265" s="100">
        <v>99.985676036008272</v>
      </c>
      <c r="E265" s="100">
        <v>102.63921028999999</v>
      </c>
      <c r="F265" s="53"/>
      <c r="G265" s="101">
        <v>94.699143527999993</v>
      </c>
      <c r="H265" s="102">
        <v>2543413.23</v>
      </c>
      <c r="Q265" s="7"/>
      <c r="R265" s="6"/>
    </row>
    <row r="266" spans="2:18" ht="15.95" customHeight="1" x14ac:dyDescent="0.2">
      <c r="B266" s="99">
        <v>44421</v>
      </c>
      <c r="C266" s="100">
        <v>100.36141383</v>
      </c>
      <c r="D266" s="100">
        <v>100.67579727550861</v>
      </c>
      <c r="E266" s="100">
        <v>102.65966585</v>
      </c>
      <c r="F266" s="53"/>
      <c r="G266" s="101">
        <v>94.439966924000004</v>
      </c>
      <c r="H266" s="102">
        <v>2409858.44</v>
      </c>
      <c r="Q266" s="7"/>
      <c r="R266" s="6"/>
    </row>
    <row r="267" spans="2:18" ht="15.95" customHeight="1" x14ac:dyDescent="0.2">
      <c r="B267" s="99">
        <v>44424</v>
      </c>
      <c r="C267" s="100">
        <v>100.02242658</v>
      </c>
      <c r="D267" s="100">
        <v>100.08778018959053</v>
      </c>
      <c r="E267" s="100">
        <v>102.68012555</v>
      </c>
      <c r="F267" s="53"/>
      <c r="G267" s="101">
        <v>94.120980336000002</v>
      </c>
      <c r="H267" s="102">
        <v>2151734.64</v>
      </c>
      <c r="Q267" s="7"/>
      <c r="R267" s="6"/>
    </row>
    <row r="268" spans="2:18" ht="15.95" customHeight="1" x14ac:dyDescent="0.2">
      <c r="B268" s="99">
        <v>44425</v>
      </c>
      <c r="C268" s="100">
        <v>100.09658004000001</v>
      </c>
      <c r="D268" s="100">
        <v>99.470747894560958</v>
      </c>
      <c r="E268" s="100">
        <v>102.70058938</v>
      </c>
      <c r="F268" s="53"/>
      <c r="G268" s="101">
        <v>94.190758652</v>
      </c>
      <c r="H268" s="102">
        <v>2516633.73</v>
      </c>
      <c r="Q268" s="7"/>
      <c r="R268" s="6"/>
    </row>
    <row r="269" spans="2:18" ht="15.95" customHeight="1" x14ac:dyDescent="0.2">
      <c r="B269" s="99">
        <v>44426</v>
      </c>
      <c r="C269" s="100">
        <v>98.645290863</v>
      </c>
      <c r="D269" s="100">
        <v>99.290780141843996</v>
      </c>
      <c r="E269" s="100">
        <v>102.72105716999999</v>
      </c>
      <c r="F269" s="53"/>
      <c r="G269" s="101">
        <v>92.825097318999994</v>
      </c>
      <c r="H269" s="102">
        <v>2300588.37</v>
      </c>
      <c r="Q269" s="7"/>
      <c r="R269" s="6"/>
    </row>
    <row r="270" spans="2:18" ht="15.95" customHeight="1" x14ac:dyDescent="0.2">
      <c r="B270" s="99">
        <v>44427</v>
      </c>
      <c r="C270" s="100">
        <v>97.564768991999998</v>
      </c>
      <c r="D270" s="100">
        <v>98.821762141395908</v>
      </c>
      <c r="E270" s="100">
        <v>102.74152909</v>
      </c>
      <c r="F270" s="53"/>
      <c r="G270" s="101">
        <v>91.808327567000006</v>
      </c>
      <c r="H270" s="102">
        <v>2288794.5299999998</v>
      </c>
      <c r="Q270" s="7"/>
      <c r="R270" s="6"/>
    </row>
    <row r="271" spans="2:18" ht="15.95" customHeight="1" x14ac:dyDescent="0.2">
      <c r="B271" s="99">
        <v>44428</v>
      </c>
      <c r="C271" s="100">
        <v>97.458835475000001</v>
      </c>
      <c r="D271" s="100">
        <v>99.362032680674801</v>
      </c>
      <c r="E271" s="100">
        <v>102.76200514</v>
      </c>
      <c r="F271" s="53"/>
      <c r="G271" s="101">
        <v>91.708644258000007</v>
      </c>
      <c r="H271" s="102">
        <v>2283477.6</v>
      </c>
      <c r="Q271" s="7"/>
      <c r="R271" s="6"/>
    </row>
    <row r="272" spans="2:18" ht="15.95" customHeight="1" x14ac:dyDescent="0.2">
      <c r="B272" s="99">
        <v>44431</v>
      </c>
      <c r="C272" s="100">
        <v>98.412237125999994</v>
      </c>
      <c r="D272" s="100">
        <v>99.879531790018063</v>
      </c>
      <c r="E272" s="100">
        <v>102.78248532000001</v>
      </c>
      <c r="F272" s="53"/>
      <c r="G272" s="101">
        <v>92.605794039000003</v>
      </c>
      <c r="H272" s="102">
        <v>2256300.73</v>
      </c>
      <c r="Q272" s="7"/>
      <c r="R272" s="6"/>
    </row>
    <row r="273" spans="2:18" ht="15.95" customHeight="1" x14ac:dyDescent="0.2">
      <c r="B273" s="99">
        <v>44432</v>
      </c>
      <c r="C273" s="100">
        <v>98.549950698000004</v>
      </c>
      <c r="D273" s="100">
        <v>99.922503681993334</v>
      </c>
      <c r="E273" s="100">
        <v>102.80296946</v>
      </c>
      <c r="F273" s="53"/>
      <c r="G273" s="101">
        <v>92.735382341000005</v>
      </c>
      <c r="H273" s="102">
        <v>1906047.63</v>
      </c>
      <c r="Q273" s="7"/>
      <c r="R273" s="6"/>
    </row>
    <row r="274" spans="2:18" ht="15.95" customHeight="1" x14ac:dyDescent="0.2">
      <c r="B274" s="99">
        <v>44433</v>
      </c>
      <c r="C274" s="100">
        <v>100.66862103</v>
      </c>
      <c r="D274" s="100">
        <v>99.93535852147312</v>
      </c>
      <c r="E274" s="100">
        <v>102.82345773999999</v>
      </c>
      <c r="F274" s="53"/>
      <c r="G274" s="101">
        <v>94.729048520000006</v>
      </c>
      <c r="H274" s="102">
        <v>1366120.7</v>
      </c>
      <c r="Q274" s="7"/>
      <c r="R274" s="6"/>
    </row>
    <row r="275" spans="2:18" ht="15.95" customHeight="1" x14ac:dyDescent="0.2">
      <c r="B275" s="99">
        <v>44434</v>
      </c>
      <c r="C275" s="100">
        <v>100.85930136</v>
      </c>
      <c r="D275" s="100">
        <v>100.03085161475151</v>
      </c>
      <c r="E275" s="100">
        <v>102.84395014</v>
      </c>
      <c r="F275" s="53"/>
      <c r="G275" s="101">
        <v>94.908478477000003</v>
      </c>
      <c r="H275" s="102">
        <v>1290561.3799999999</v>
      </c>
      <c r="Q275" s="7"/>
      <c r="R275" s="6"/>
    </row>
    <row r="276" spans="2:18" ht="15.95" customHeight="1" x14ac:dyDescent="0.2">
      <c r="B276" s="99">
        <v>44435</v>
      </c>
      <c r="C276" s="100">
        <v>100.58387422</v>
      </c>
      <c r="D276" s="100">
        <v>100.31218895879476</v>
      </c>
      <c r="E276" s="100">
        <v>102.86444650999999</v>
      </c>
      <c r="F276" s="53"/>
      <c r="G276" s="101">
        <v>94.649301872999999</v>
      </c>
      <c r="H276" s="102">
        <v>2149895.96</v>
      </c>
      <c r="Q276" s="7"/>
      <c r="R276" s="6"/>
    </row>
    <row r="277" spans="2:18" ht="15.95" customHeight="1" x14ac:dyDescent="0.2">
      <c r="B277" s="99">
        <v>44438</v>
      </c>
      <c r="C277" s="100">
        <v>99.492758997999999</v>
      </c>
      <c r="D277" s="100">
        <v>100.67873552453257</v>
      </c>
      <c r="E277" s="100">
        <v>102.88494701</v>
      </c>
      <c r="F277" s="53"/>
      <c r="G277" s="101">
        <v>93.622563791000005</v>
      </c>
      <c r="H277" s="102">
        <v>2303353.67</v>
      </c>
      <c r="Q277" s="7"/>
      <c r="R277" s="6"/>
    </row>
    <row r="278" spans="2:18" ht="15.95" customHeight="1" x14ac:dyDescent="0.2">
      <c r="B278" s="99">
        <v>44439</v>
      </c>
      <c r="C278" s="100">
        <v>99.577505810999995</v>
      </c>
      <c r="D278" s="100">
        <v>100.99643370024721</v>
      </c>
      <c r="E278" s="100">
        <v>102.90545163</v>
      </c>
      <c r="F278" s="53"/>
      <c r="G278" s="101">
        <v>93.702310437999998</v>
      </c>
      <c r="H278" s="102">
        <v>1932369.26</v>
      </c>
      <c r="Q278" s="7"/>
      <c r="R278" s="6"/>
    </row>
    <row r="279" spans="2:18" ht="15.95" customHeight="1" x14ac:dyDescent="0.2">
      <c r="B279" s="99">
        <v>44440</v>
      </c>
      <c r="C279" s="100">
        <v>99.641446846999997</v>
      </c>
      <c r="D279" s="100">
        <v>101.02948900176663</v>
      </c>
      <c r="E279" s="100">
        <v>102.92596039</v>
      </c>
      <c r="F279" s="53"/>
      <c r="G279" s="101">
        <v>93.203893893</v>
      </c>
      <c r="H279" s="102">
        <v>1411695.51</v>
      </c>
      <c r="Q279" s="7"/>
      <c r="R279" s="6"/>
    </row>
    <row r="280" spans="2:18" ht="15.95" customHeight="1" x14ac:dyDescent="0.2">
      <c r="B280" s="99">
        <v>44441</v>
      </c>
      <c r="C280" s="100">
        <v>101.08012014000001</v>
      </c>
      <c r="D280" s="100">
        <v>100.83409544167394</v>
      </c>
      <c r="E280" s="100">
        <v>102.94647311</v>
      </c>
      <c r="F280" s="53"/>
      <c r="G280" s="101">
        <v>94.549618563999999</v>
      </c>
      <c r="H280" s="102">
        <v>3820801.43</v>
      </c>
      <c r="Q280" s="7"/>
      <c r="R280" s="6"/>
    </row>
    <row r="281" spans="2:18" ht="15.95" customHeight="1" x14ac:dyDescent="0.2">
      <c r="B281" s="99">
        <v>44442</v>
      </c>
      <c r="C281" s="100">
        <v>97.243658018999994</v>
      </c>
      <c r="D281" s="100">
        <v>100.38674702777749</v>
      </c>
      <c r="E281" s="100">
        <v>102.96698996000001</v>
      </c>
      <c r="F281" s="53"/>
      <c r="G281" s="101">
        <v>90.961019441000005</v>
      </c>
      <c r="H281" s="102">
        <v>4945978.9000000004</v>
      </c>
      <c r="Q281" s="7"/>
      <c r="R281" s="6"/>
    </row>
    <row r="282" spans="2:18" ht="15.95" customHeight="1" x14ac:dyDescent="0.2">
      <c r="B282" s="99">
        <v>44445</v>
      </c>
      <c r="C282" s="100">
        <v>97.254314858000001</v>
      </c>
      <c r="D282" s="100">
        <v>100.37609587506567</v>
      </c>
      <c r="E282" s="100">
        <v>102.98751093</v>
      </c>
      <c r="F282" s="53"/>
      <c r="G282" s="101">
        <v>90.970987772000001</v>
      </c>
      <c r="H282" s="102">
        <v>2145644.2400000002</v>
      </c>
      <c r="Q282" s="7"/>
      <c r="R282" s="6"/>
    </row>
    <row r="283" spans="2:18" ht="15.95" customHeight="1" x14ac:dyDescent="0.2">
      <c r="B283" s="99">
        <v>44447</v>
      </c>
      <c r="C283" s="100">
        <v>96.657531860999995</v>
      </c>
      <c r="D283" s="100">
        <v>99.720131780468762</v>
      </c>
      <c r="E283" s="100">
        <v>103.00803603999999</v>
      </c>
      <c r="F283" s="53"/>
      <c r="G283" s="101">
        <v>90.412761242000002</v>
      </c>
      <c r="H283" s="102">
        <v>3623650.06</v>
      </c>
      <c r="Q283" s="7"/>
      <c r="R283" s="6"/>
    </row>
    <row r="284" spans="2:18" ht="15.95" customHeight="1" x14ac:dyDescent="0.2">
      <c r="B284" s="99">
        <v>44448</v>
      </c>
      <c r="C284" s="100">
        <v>94.835212351999999</v>
      </c>
      <c r="D284" s="100">
        <v>99.905608750105628</v>
      </c>
      <c r="E284" s="100">
        <v>103.02856512</v>
      </c>
      <c r="F284" s="53"/>
      <c r="G284" s="101">
        <v>88.708176657999999</v>
      </c>
      <c r="H284" s="102">
        <v>4203639.67</v>
      </c>
      <c r="Q284" s="7"/>
      <c r="R284" s="6"/>
    </row>
    <row r="285" spans="2:18" ht="15.95" customHeight="1" x14ac:dyDescent="0.2">
      <c r="B285" s="99">
        <v>44449</v>
      </c>
      <c r="C285" s="100">
        <v>95.059005975999995</v>
      </c>
      <c r="D285" s="100">
        <v>100.19098618655681</v>
      </c>
      <c r="E285" s="100">
        <v>103.04909832</v>
      </c>
      <c r="F285" s="53"/>
      <c r="G285" s="101">
        <v>88.917511606999994</v>
      </c>
      <c r="H285" s="102">
        <v>3996275.28</v>
      </c>
      <c r="Q285" s="7"/>
      <c r="R285" s="6"/>
    </row>
    <row r="286" spans="2:18" ht="15.95" customHeight="1" x14ac:dyDescent="0.2">
      <c r="B286" s="99">
        <v>44452</v>
      </c>
      <c r="C286" s="100">
        <v>94.313027228999999</v>
      </c>
      <c r="D286" s="100">
        <v>100.17592766030907</v>
      </c>
      <c r="E286" s="100">
        <v>103.06963565</v>
      </c>
      <c r="F286" s="53"/>
      <c r="G286" s="101">
        <v>88.219728443999998</v>
      </c>
      <c r="H286" s="102">
        <v>5368908.7300000004</v>
      </c>
      <c r="Q286" s="7"/>
      <c r="R286" s="6"/>
    </row>
    <row r="287" spans="2:18" ht="15.95" customHeight="1" x14ac:dyDescent="0.2">
      <c r="B287" s="99">
        <v>44453</v>
      </c>
      <c r="C287" s="100">
        <v>93.140774913000001</v>
      </c>
      <c r="D287" s="100">
        <v>100.20567743167656</v>
      </c>
      <c r="E287" s="100">
        <v>103.09017711</v>
      </c>
      <c r="F287" s="53"/>
      <c r="G287" s="101">
        <v>87.123212046000006</v>
      </c>
      <c r="H287" s="102">
        <v>5549081.6500000004</v>
      </c>
      <c r="Q287" s="7"/>
      <c r="R287" s="6"/>
    </row>
    <row r="288" spans="2:18" ht="15.95" customHeight="1" x14ac:dyDescent="0.2">
      <c r="B288" s="99">
        <v>44454</v>
      </c>
      <c r="C288" s="100">
        <v>94.323684068999995</v>
      </c>
      <c r="D288" s="100">
        <v>100.30190508721094</v>
      </c>
      <c r="E288" s="100">
        <v>103.1107227</v>
      </c>
      <c r="F288" s="53"/>
      <c r="G288" s="101">
        <v>88.229696774999994</v>
      </c>
      <c r="H288" s="102">
        <v>5140585.21</v>
      </c>
      <c r="Q288" s="7"/>
      <c r="R288" s="6"/>
    </row>
    <row r="289" spans="2:18" ht="15.95" customHeight="1" x14ac:dyDescent="0.2">
      <c r="B289" s="99">
        <v>44455</v>
      </c>
      <c r="C289" s="100">
        <v>94.547477692000001</v>
      </c>
      <c r="D289" s="100">
        <v>100.18253872061295</v>
      </c>
      <c r="E289" s="100">
        <v>103.13127226</v>
      </c>
      <c r="F289" s="53"/>
      <c r="G289" s="101">
        <v>88.439031724000003</v>
      </c>
      <c r="H289" s="102">
        <v>5386111.4800000004</v>
      </c>
      <c r="Q289" s="7"/>
      <c r="R289" s="6"/>
    </row>
    <row r="290" spans="2:18" ht="15.95" customHeight="1" x14ac:dyDescent="0.2">
      <c r="B290" s="99">
        <v>44456</v>
      </c>
      <c r="C290" s="100">
        <v>93.268656984000003</v>
      </c>
      <c r="D290" s="100">
        <v>100.26150416313162</v>
      </c>
      <c r="E290" s="100">
        <v>103.15182593999999</v>
      </c>
      <c r="F290" s="53"/>
      <c r="G290" s="101">
        <v>87.242832015999994</v>
      </c>
      <c r="H290" s="102">
        <v>4020384.76</v>
      </c>
      <c r="Q290" s="7"/>
      <c r="R290" s="6"/>
    </row>
    <row r="291" spans="2:18" ht="15.95" customHeight="1" x14ac:dyDescent="0.2">
      <c r="B291" s="99">
        <v>44459</v>
      </c>
      <c r="C291" s="100">
        <v>91.691444778000005</v>
      </c>
      <c r="D291" s="100">
        <v>99.187574144877757</v>
      </c>
      <c r="E291" s="100">
        <v>103.17238374999999</v>
      </c>
      <c r="F291" s="53"/>
      <c r="G291" s="101">
        <v>85.767519042999993</v>
      </c>
      <c r="H291" s="102">
        <v>5998853.0099999998</v>
      </c>
      <c r="Q291" s="7"/>
      <c r="R291" s="6"/>
    </row>
    <row r="292" spans="2:18" ht="15.95" customHeight="1" x14ac:dyDescent="0.2">
      <c r="B292" s="99">
        <v>44460</v>
      </c>
      <c r="C292" s="100">
        <v>91.542249028000001</v>
      </c>
      <c r="D292" s="100">
        <v>99.14276584726251</v>
      </c>
      <c r="E292" s="100">
        <v>103.1929457</v>
      </c>
      <c r="F292" s="53"/>
      <c r="G292" s="101">
        <v>85.627962410999999</v>
      </c>
      <c r="H292" s="102">
        <v>2261197.62</v>
      </c>
      <c r="Q292" s="7"/>
      <c r="R292" s="6"/>
    </row>
    <row r="293" spans="2:18" ht="15.95" customHeight="1" x14ac:dyDescent="0.2">
      <c r="B293" s="99">
        <v>44461</v>
      </c>
      <c r="C293" s="100">
        <v>91.24385753</v>
      </c>
      <c r="D293" s="100">
        <v>99.25772484032457</v>
      </c>
      <c r="E293" s="100">
        <v>103.21351177</v>
      </c>
      <c r="F293" s="53"/>
      <c r="G293" s="101">
        <v>85.348849146000006</v>
      </c>
      <c r="H293" s="102">
        <v>2951216.41</v>
      </c>
      <c r="Q293" s="7"/>
      <c r="R293" s="6"/>
    </row>
    <row r="294" spans="2:18" ht="15.95" customHeight="1" x14ac:dyDescent="0.2">
      <c r="B294" s="99">
        <v>44462</v>
      </c>
      <c r="C294" s="100">
        <v>91.542249028000001</v>
      </c>
      <c r="D294" s="100">
        <v>99.363501805186786</v>
      </c>
      <c r="E294" s="100">
        <v>103.23795954000001</v>
      </c>
      <c r="F294" s="53"/>
      <c r="G294" s="101">
        <v>85.627962410999999</v>
      </c>
      <c r="H294" s="102">
        <v>2838816.4</v>
      </c>
      <c r="Q294" s="7"/>
      <c r="R294" s="6"/>
    </row>
    <row r="295" spans="2:18" ht="15.95" customHeight="1" x14ac:dyDescent="0.2">
      <c r="B295" s="99">
        <v>44463</v>
      </c>
      <c r="C295" s="100">
        <v>92.714501343999999</v>
      </c>
      <c r="D295" s="100">
        <v>99.511148818640294</v>
      </c>
      <c r="E295" s="100">
        <v>103.26241309</v>
      </c>
      <c r="F295" s="53"/>
      <c r="G295" s="101">
        <v>86.724478809999994</v>
      </c>
      <c r="H295" s="102">
        <v>2840797</v>
      </c>
      <c r="Q295" s="7"/>
      <c r="R295" s="6"/>
    </row>
    <row r="296" spans="2:18" ht="15.95" customHeight="1" x14ac:dyDescent="0.2">
      <c r="B296" s="99">
        <v>44466</v>
      </c>
      <c r="C296" s="100">
        <v>91.446337475000007</v>
      </c>
      <c r="D296" s="100">
        <v>99.597827164846834</v>
      </c>
      <c r="E296" s="100">
        <v>103.28687243</v>
      </c>
      <c r="F296" s="53"/>
      <c r="G296" s="101">
        <v>85.538247432999995</v>
      </c>
      <c r="H296" s="102">
        <v>2485620.04</v>
      </c>
      <c r="Q296" s="7"/>
      <c r="R296" s="6"/>
    </row>
    <row r="297" spans="2:18" ht="15.95" customHeight="1" x14ac:dyDescent="0.2">
      <c r="B297" s="99">
        <v>44467</v>
      </c>
      <c r="C297" s="100">
        <v>91.115975458999998</v>
      </c>
      <c r="D297" s="100">
        <v>99.177657554421927</v>
      </c>
      <c r="E297" s="100">
        <v>103.31133755</v>
      </c>
      <c r="F297" s="53"/>
      <c r="G297" s="101">
        <v>85.229229175</v>
      </c>
      <c r="H297" s="102">
        <v>2403752.2400000002</v>
      </c>
      <c r="Q297" s="7"/>
      <c r="R297" s="6"/>
    </row>
    <row r="298" spans="2:18" ht="15.95" customHeight="1" x14ac:dyDescent="0.2">
      <c r="B298" s="99">
        <v>44468</v>
      </c>
      <c r="C298" s="100">
        <v>91.776699491000002</v>
      </c>
      <c r="D298" s="100">
        <v>99.179126678933912</v>
      </c>
      <c r="E298" s="100">
        <v>103.33580843999999</v>
      </c>
      <c r="F298" s="53"/>
      <c r="G298" s="101">
        <v>85.847265691000004</v>
      </c>
      <c r="H298" s="102">
        <v>2934494.56</v>
      </c>
      <c r="Q298" s="7"/>
      <c r="R298" s="6"/>
    </row>
    <row r="299" spans="2:18" ht="15.95" customHeight="1" x14ac:dyDescent="0.2">
      <c r="B299" s="99">
        <v>44469</v>
      </c>
      <c r="C299" s="100">
        <v>91.446337475000007</v>
      </c>
      <c r="D299" s="100">
        <v>99.741434085892408</v>
      </c>
      <c r="E299" s="100">
        <v>103.36028512</v>
      </c>
      <c r="F299" s="53"/>
      <c r="G299" s="101">
        <v>85.538247432999995</v>
      </c>
      <c r="H299" s="102">
        <v>2074998.26</v>
      </c>
      <c r="Q299" s="7"/>
      <c r="R299" s="6"/>
    </row>
    <row r="300" spans="2:18" ht="15.95" customHeight="1" x14ac:dyDescent="0.2">
      <c r="B300" s="99">
        <v>44470</v>
      </c>
      <c r="C300" s="100">
        <v>92.60483653</v>
      </c>
      <c r="D300" s="100">
        <v>99.70286956745305</v>
      </c>
      <c r="E300" s="100">
        <v>103.38476758</v>
      </c>
      <c r="F300" s="53"/>
      <c r="G300" s="101">
        <v>86.056600638999996</v>
      </c>
      <c r="H300" s="102">
        <v>2812459.43</v>
      </c>
      <c r="Q300" s="7"/>
      <c r="R300" s="6"/>
    </row>
    <row r="301" spans="2:18" ht="15.95" customHeight="1" x14ac:dyDescent="0.2">
      <c r="B301" s="99">
        <v>44473</v>
      </c>
      <c r="C301" s="100">
        <v>92.765739177</v>
      </c>
      <c r="D301" s="100">
        <v>99.437325311913526</v>
      </c>
      <c r="E301" s="100">
        <v>103.40925582</v>
      </c>
      <c r="F301" s="53"/>
      <c r="G301" s="101">
        <v>86.206125603000004</v>
      </c>
      <c r="H301" s="102">
        <v>2225454.14</v>
      </c>
      <c r="Q301" s="7"/>
      <c r="R301" s="6"/>
    </row>
    <row r="302" spans="2:18" ht="15.95" customHeight="1" x14ac:dyDescent="0.2">
      <c r="B302" s="99">
        <v>44474</v>
      </c>
      <c r="C302" s="100">
        <v>92.647743903000006</v>
      </c>
      <c r="D302" s="100">
        <v>99.457525773953193</v>
      </c>
      <c r="E302" s="100">
        <v>103.43374985</v>
      </c>
      <c r="F302" s="53"/>
      <c r="G302" s="101">
        <v>86.096473962999994</v>
      </c>
      <c r="H302" s="102">
        <v>1873423.98</v>
      </c>
      <c r="Q302" s="7"/>
      <c r="R302" s="6"/>
    </row>
    <row r="303" spans="2:18" ht="15.95" customHeight="1" x14ac:dyDescent="0.2">
      <c r="B303" s="99">
        <v>44475</v>
      </c>
      <c r="C303" s="100">
        <v>92.497568099000006</v>
      </c>
      <c r="D303" s="100">
        <v>99.569913799119291</v>
      </c>
      <c r="E303" s="100">
        <v>103.45824965</v>
      </c>
      <c r="F303" s="53"/>
      <c r="G303" s="101">
        <v>85.956917331</v>
      </c>
      <c r="H303" s="102">
        <v>2598154.2599999998</v>
      </c>
      <c r="Q303" s="7"/>
      <c r="R303" s="6"/>
    </row>
    <row r="304" spans="2:18" ht="15.95" customHeight="1" x14ac:dyDescent="0.2">
      <c r="B304" s="99">
        <v>44476</v>
      </c>
      <c r="C304" s="100">
        <v>92.358119138999996</v>
      </c>
      <c r="D304" s="100">
        <v>99.56477186332738</v>
      </c>
      <c r="E304" s="100">
        <v>103.4827554</v>
      </c>
      <c r="F304" s="53"/>
      <c r="G304" s="101">
        <v>85.827329028999998</v>
      </c>
      <c r="H304" s="102">
        <v>2102914.7200000002</v>
      </c>
      <c r="Q304" s="7"/>
      <c r="R304" s="6"/>
    </row>
    <row r="305" spans="2:18" ht="15.95" customHeight="1" x14ac:dyDescent="0.2">
      <c r="B305" s="99">
        <v>44477</v>
      </c>
      <c r="C305" s="100">
        <v>92.476114413000005</v>
      </c>
      <c r="D305" s="100">
        <v>99.770816576131892</v>
      </c>
      <c r="E305" s="100">
        <v>103.50726693</v>
      </c>
      <c r="F305" s="53"/>
      <c r="G305" s="101">
        <v>85.936980668999993</v>
      </c>
      <c r="H305" s="102">
        <v>2597103.2400000002</v>
      </c>
      <c r="Q305" s="7"/>
      <c r="R305" s="6"/>
    </row>
    <row r="306" spans="2:18" ht="15.95" customHeight="1" x14ac:dyDescent="0.2">
      <c r="B306" s="99">
        <v>44480</v>
      </c>
      <c r="C306" s="100">
        <v>92.948095510000002</v>
      </c>
      <c r="D306" s="100">
        <v>100.15976729067734</v>
      </c>
      <c r="E306" s="100">
        <v>103.53178425</v>
      </c>
      <c r="F306" s="53"/>
      <c r="G306" s="101">
        <v>86.375587228000001</v>
      </c>
      <c r="H306" s="102">
        <v>2532453.17</v>
      </c>
      <c r="Q306" s="7"/>
      <c r="R306" s="6"/>
    </row>
    <row r="307" spans="2:18" ht="15.95" customHeight="1" x14ac:dyDescent="0.2">
      <c r="B307" s="99">
        <v>44482</v>
      </c>
      <c r="C307" s="100">
        <v>94.396219329000004</v>
      </c>
      <c r="D307" s="100">
        <v>100.18914978091685</v>
      </c>
      <c r="E307" s="100">
        <v>103.55630734</v>
      </c>
      <c r="F307" s="53"/>
      <c r="G307" s="101">
        <v>87.721311899</v>
      </c>
      <c r="H307" s="102">
        <v>3034659.62</v>
      </c>
      <c r="Q307" s="7"/>
      <c r="R307" s="6"/>
    </row>
    <row r="308" spans="2:18" ht="15.95" customHeight="1" x14ac:dyDescent="0.2">
      <c r="B308" s="99">
        <v>44483</v>
      </c>
      <c r="C308" s="100">
        <v>94.374765643000003</v>
      </c>
      <c r="D308" s="100">
        <v>100.36581200348186</v>
      </c>
      <c r="E308" s="100">
        <v>103.58083621999999</v>
      </c>
      <c r="F308" s="53"/>
      <c r="G308" s="101">
        <v>87.701375237999997</v>
      </c>
      <c r="H308" s="102">
        <v>1658750.28</v>
      </c>
      <c r="Q308" s="7"/>
      <c r="R308" s="6"/>
    </row>
    <row r="309" spans="2:18" ht="15.95" customHeight="1" x14ac:dyDescent="0.2">
      <c r="B309" s="99">
        <v>44484</v>
      </c>
      <c r="C309" s="100">
        <v>94.031506664000005</v>
      </c>
      <c r="D309" s="100">
        <v>100.77937055360287</v>
      </c>
      <c r="E309" s="100">
        <v>103.60537087</v>
      </c>
      <c r="F309" s="53"/>
      <c r="G309" s="101">
        <v>87.382388649000006</v>
      </c>
      <c r="H309" s="102">
        <v>2653812.5499999998</v>
      </c>
      <c r="Q309" s="7"/>
      <c r="R309" s="6"/>
    </row>
    <row r="310" spans="2:18" ht="15.95" customHeight="1" x14ac:dyDescent="0.2">
      <c r="B310" s="99">
        <v>44487</v>
      </c>
      <c r="C310" s="100">
        <v>93.323535019000005</v>
      </c>
      <c r="D310" s="100">
        <v>100.91232632193665</v>
      </c>
      <c r="E310" s="100">
        <v>103.62991147</v>
      </c>
      <c r="F310" s="53"/>
      <c r="G310" s="101">
        <v>86.724478809999994</v>
      </c>
      <c r="H310" s="102">
        <v>2656242.6</v>
      </c>
      <c r="Q310" s="7"/>
      <c r="R310" s="6"/>
    </row>
    <row r="311" spans="2:18" ht="15.95" customHeight="1" x14ac:dyDescent="0.2">
      <c r="B311" s="99">
        <v>44488</v>
      </c>
      <c r="C311" s="100">
        <v>92.862280764999994</v>
      </c>
      <c r="D311" s="100">
        <v>100.63723275706928</v>
      </c>
      <c r="E311" s="100">
        <v>103.65445785999999</v>
      </c>
      <c r="F311" s="53"/>
      <c r="G311" s="101">
        <v>86.295840580999993</v>
      </c>
      <c r="H311" s="102">
        <v>3317685.5</v>
      </c>
      <c r="Q311" s="7"/>
      <c r="R311" s="6"/>
    </row>
    <row r="312" spans="2:18" ht="15.95" customHeight="1" x14ac:dyDescent="0.2">
      <c r="B312" s="99">
        <v>44489</v>
      </c>
      <c r="C312" s="100">
        <v>92.679924432000007</v>
      </c>
      <c r="D312" s="100">
        <v>100.57589680869432</v>
      </c>
      <c r="E312" s="100">
        <v>103.67901002000001</v>
      </c>
      <c r="F312" s="53"/>
      <c r="G312" s="101">
        <v>86.126378955999996</v>
      </c>
      <c r="H312" s="102">
        <v>3060458.38</v>
      </c>
      <c r="Q312" s="7"/>
      <c r="R312" s="6"/>
    </row>
    <row r="313" spans="2:18" ht="15.95" customHeight="1" x14ac:dyDescent="0.2">
      <c r="B313" s="99">
        <v>44490</v>
      </c>
      <c r="C313" s="100">
        <v>93.066090783999996</v>
      </c>
      <c r="D313" s="100">
        <v>100.08190369154266</v>
      </c>
      <c r="E313" s="100">
        <v>103.70356796999999</v>
      </c>
      <c r="F313" s="53"/>
      <c r="G313" s="101">
        <v>86.485238867999996</v>
      </c>
      <c r="H313" s="102">
        <v>2353819.9700000002</v>
      </c>
      <c r="Q313" s="7"/>
      <c r="R313" s="6"/>
    </row>
    <row r="314" spans="2:18" ht="15.95" customHeight="1" x14ac:dyDescent="0.2">
      <c r="B314" s="99">
        <v>44491</v>
      </c>
      <c r="C314" s="100">
        <v>92.862280764999994</v>
      </c>
      <c r="D314" s="100">
        <v>99.62059859478245</v>
      </c>
      <c r="E314" s="100">
        <v>103.72813170000001</v>
      </c>
      <c r="F314" s="53"/>
      <c r="G314" s="101">
        <v>86.295840580999993</v>
      </c>
      <c r="H314" s="102">
        <v>2366914.96</v>
      </c>
      <c r="Q314" s="7"/>
      <c r="R314" s="6"/>
    </row>
    <row r="315" spans="2:18" ht="15.95" customHeight="1" x14ac:dyDescent="0.2">
      <c r="B315" s="99">
        <v>44494</v>
      </c>
      <c r="C315" s="100">
        <v>92.819373393000006</v>
      </c>
      <c r="D315" s="100">
        <v>99.459729460721164</v>
      </c>
      <c r="E315" s="100">
        <v>103.75270137</v>
      </c>
      <c r="F315" s="53"/>
      <c r="G315" s="101">
        <v>86.255967256999995</v>
      </c>
      <c r="H315" s="102">
        <v>2528727.87</v>
      </c>
      <c r="Q315" s="7"/>
      <c r="R315" s="6"/>
    </row>
    <row r="316" spans="2:18" ht="15.95" customHeight="1" x14ac:dyDescent="0.2">
      <c r="B316" s="99">
        <v>44495</v>
      </c>
      <c r="C316" s="100">
        <v>92.626290217000005</v>
      </c>
      <c r="D316" s="100">
        <v>98.932313760922057</v>
      </c>
      <c r="E316" s="100">
        <v>103.77727683000001</v>
      </c>
      <c r="F316" s="53"/>
      <c r="G316" s="101">
        <v>86.076537301000002</v>
      </c>
      <c r="H316" s="102">
        <v>2808278.07</v>
      </c>
      <c r="Q316" s="7"/>
      <c r="R316" s="6"/>
    </row>
    <row r="317" spans="2:18" ht="15.95" customHeight="1" x14ac:dyDescent="0.2">
      <c r="B317" s="99">
        <v>44496</v>
      </c>
      <c r="C317" s="100">
        <v>92.519021785999996</v>
      </c>
      <c r="D317" s="100">
        <v>98.459990230322049</v>
      </c>
      <c r="E317" s="100">
        <v>103.80185806999999</v>
      </c>
      <c r="F317" s="53"/>
      <c r="G317" s="101">
        <v>85.976853992000002</v>
      </c>
      <c r="H317" s="102">
        <v>1420423.88</v>
      </c>
      <c r="Q317" s="7"/>
      <c r="R317" s="6"/>
    </row>
    <row r="318" spans="2:18" ht="15.95" customHeight="1" x14ac:dyDescent="0.2">
      <c r="B318" s="99">
        <v>44497</v>
      </c>
      <c r="C318" s="100">
        <v>93.269900802999999</v>
      </c>
      <c r="D318" s="100">
        <v>98.208402657646289</v>
      </c>
      <c r="E318" s="100">
        <v>103.83222667</v>
      </c>
      <c r="F318" s="53"/>
      <c r="G318" s="101">
        <v>86.674637154999999</v>
      </c>
      <c r="H318" s="102">
        <v>2525347.31</v>
      </c>
      <c r="Q318" s="7"/>
      <c r="R318" s="6"/>
    </row>
    <row r="319" spans="2:18" ht="15.95" customHeight="1" x14ac:dyDescent="0.2">
      <c r="B319" s="99">
        <v>44498</v>
      </c>
      <c r="C319" s="100">
        <v>94.385492486000004</v>
      </c>
      <c r="D319" s="100">
        <v>98.272676855045205</v>
      </c>
      <c r="E319" s="100">
        <v>103.86260419</v>
      </c>
      <c r="F319" s="53"/>
      <c r="G319" s="101">
        <v>87.711343568000004</v>
      </c>
      <c r="H319" s="102">
        <v>3168682.93</v>
      </c>
      <c r="Q319" s="7"/>
      <c r="R319" s="6"/>
    </row>
    <row r="320" spans="2:18" ht="15.95" customHeight="1" x14ac:dyDescent="0.2">
      <c r="B320" s="99">
        <v>44501</v>
      </c>
      <c r="C320" s="100">
        <v>94.234354788000005</v>
      </c>
      <c r="D320" s="100">
        <v>98.182692978686731</v>
      </c>
      <c r="E320" s="100">
        <v>103.89299047</v>
      </c>
      <c r="F320" s="53"/>
      <c r="G320" s="101">
        <v>87.013560405999996</v>
      </c>
      <c r="H320" s="102">
        <v>2624765.66</v>
      </c>
    </row>
    <row r="321" spans="2:8" ht="15.95" customHeight="1" x14ac:dyDescent="0.2">
      <c r="B321" s="99">
        <v>44503</v>
      </c>
      <c r="C321" s="100">
        <v>94.676972332000005</v>
      </c>
      <c r="D321" s="100">
        <v>97.879318766963834</v>
      </c>
      <c r="E321" s="100">
        <v>103.92338567</v>
      </c>
      <c r="F321" s="53"/>
      <c r="G321" s="101">
        <v>87.422261972000001</v>
      </c>
      <c r="H321" s="102">
        <v>2422552.4700000002</v>
      </c>
    </row>
    <row r="322" spans="2:8" ht="15.95" customHeight="1" x14ac:dyDescent="0.2">
      <c r="B322" s="99">
        <v>44504</v>
      </c>
      <c r="C322" s="100">
        <v>94.461061334999997</v>
      </c>
      <c r="D322" s="100">
        <v>97.527830727473784</v>
      </c>
      <c r="E322" s="100">
        <v>103.95378979</v>
      </c>
      <c r="F322" s="53"/>
      <c r="G322" s="101">
        <v>87.222895354000002</v>
      </c>
      <c r="H322" s="102">
        <v>3260334.88</v>
      </c>
    </row>
    <row r="323" spans="2:8" ht="15.95" customHeight="1" x14ac:dyDescent="0.2">
      <c r="B323" s="99">
        <v>44505</v>
      </c>
      <c r="C323" s="100">
        <v>94.828110030999994</v>
      </c>
      <c r="D323" s="100">
        <v>97.509099389946087</v>
      </c>
      <c r="E323" s="100">
        <v>103.98420281999999</v>
      </c>
      <c r="F323" s="53"/>
      <c r="G323" s="101">
        <v>87.561818604999999</v>
      </c>
      <c r="H323" s="102">
        <v>2006876.1599999999</v>
      </c>
    </row>
    <row r="324" spans="2:8" ht="15.95" customHeight="1" x14ac:dyDescent="0.2">
      <c r="B324" s="99">
        <v>44508</v>
      </c>
      <c r="C324" s="100">
        <v>93.273550850000007</v>
      </c>
      <c r="D324" s="100">
        <v>96.97837815999506</v>
      </c>
      <c r="E324" s="100">
        <v>104.01462478000001</v>
      </c>
      <c r="F324" s="53"/>
      <c r="G324" s="101">
        <v>86.126378955999996</v>
      </c>
      <c r="H324" s="102">
        <v>1672814.92</v>
      </c>
    </row>
    <row r="325" spans="2:8" ht="15.95" customHeight="1" x14ac:dyDescent="0.2">
      <c r="B325" s="99">
        <v>44509</v>
      </c>
      <c r="C325" s="100">
        <v>93.381506348000002</v>
      </c>
      <c r="D325" s="100">
        <v>96.491730665403267</v>
      </c>
      <c r="E325" s="100">
        <v>104.04505566</v>
      </c>
      <c r="F325" s="53"/>
      <c r="G325" s="101">
        <v>86.226062264999996</v>
      </c>
      <c r="H325" s="102">
        <v>1775903.44</v>
      </c>
    </row>
    <row r="326" spans="2:8" ht="15.95" customHeight="1" x14ac:dyDescent="0.2">
      <c r="B326" s="99">
        <v>44510</v>
      </c>
      <c r="C326" s="100">
        <v>93.111617601999995</v>
      </c>
      <c r="D326" s="100">
        <v>96.49209794653126</v>
      </c>
      <c r="E326" s="100">
        <v>104.07549529000001</v>
      </c>
      <c r="F326" s="53"/>
      <c r="G326" s="101">
        <v>85.976853992000002</v>
      </c>
      <c r="H326" s="102">
        <v>2121469.21</v>
      </c>
    </row>
    <row r="327" spans="2:8" ht="15.95" customHeight="1" x14ac:dyDescent="0.2">
      <c r="B327" s="99">
        <v>44511</v>
      </c>
      <c r="C327" s="100">
        <v>93.230368650000003</v>
      </c>
      <c r="D327" s="100">
        <v>96.296704386438577</v>
      </c>
      <c r="E327" s="100">
        <v>104.10594383999999</v>
      </c>
      <c r="F327" s="53"/>
      <c r="G327" s="101">
        <v>86.086505631999998</v>
      </c>
      <c r="H327" s="102">
        <v>1465491.56</v>
      </c>
    </row>
    <row r="328" spans="2:8" ht="15.95" customHeight="1" x14ac:dyDescent="0.2">
      <c r="B328" s="99">
        <v>44512</v>
      </c>
      <c r="C328" s="100">
        <v>93.197982001</v>
      </c>
      <c r="D328" s="100">
        <v>96.145384561705129</v>
      </c>
      <c r="E328" s="100">
        <v>104.13640131</v>
      </c>
      <c r="F328" s="53"/>
      <c r="G328" s="101">
        <v>86.056600638999996</v>
      </c>
      <c r="H328" s="102">
        <v>2255776.34</v>
      </c>
    </row>
    <row r="329" spans="2:8" ht="15.95" customHeight="1" x14ac:dyDescent="0.2">
      <c r="B329" s="99">
        <v>44516</v>
      </c>
      <c r="C329" s="100">
        <v>92.841728854999999</v>
      </c>
      <c r="D329" s="100">
        <v>95.958438467556277</v>
      </c>
      <c r="E329" s="100">
        <v>104.1668677</v>
      </c>
      <c r="F329" s="53"/>
      <c r="G329" s="101">
        <v>85.727645719999998</v>
      </c>
      <c r="H329" s="102">
        <v>2157582.52</v>
      </c>
    </row>
    <row r="330" spans="2:8" ht="15.95" customHeight="1" x14ac:dyDescent="0.2">
      <c r="B330" s="99">
        <v>44517</v>
      </c>
      <c r="C330" s="100">
        <v>91.330351874000002</v>
      </c>
      <c r="D330" s="100">
        <v>95.626049046721889</v>
      </c>
      <c r="E330" s="100">
        <v>104.19734301</v>
      </c>
      <c r="F330" s="53"/>
      <c r="G330" s="101">
        <v>84.332079394000004</v>
      </c>
      <c r="H330" s="102">
        <v>2671222.41</v>
      </c>
    </row>
    <row r="331" spans="2:8" ht="15.95" customHeight="1" x14ac:dyDescent="0.2">
      <c r="B331" s="99">
        <v>44518</v>
      </c>
      <c r="C331" s="100">
        <v>90.261592437000004</v>
      </c>
      <c r="D331" s="100">
        <v>95.163274825449705</v>
      </c>
      <c r="E331" s="100">
        <v>104.22782724</v>
      </c>
      <c r="F331" s="53"/>
      <c r="G331" s="101">
        <v>83.345214635000005</v>
      </c>
      <c r="H331" s="102">
        <v>1472770.71</v>
      </c>
    </row>
    <row r="332" spans="2:8" ht="15.95" customHeight="1" x14ac:dyDescent="0.2">
      <c r="B332" s="99">
        <v>44519</v>
      </c>
      <c r="C332" s="100">
        <v>89.657041644000003</v>
      </c>
      <c r="D332" s="100">
        <v>95.27749925625578</v>
      </c>
      <c r="E332" s="100">
        <v>104.25832038999999</v>
      </c>
      <c r="F332" s="53"/>
      <c r="G332" s="101">
        <v>82.786988105000006</v>
      </c>
      <c r="H332" s="102">
        <v>2027347.75</v>
      </c>
    </row>
    <row r="333" spans="2:8" ht="15.95" customHeight="1" x14ac:dyDescent="0.2">
      <c r="B333" s="99">
        <v>44522</v>
      </c>
      <c r="C333" s="100">
        <v>88.253620162000004</v>
      </c>
      <c r="D333" s="100">
        <v>94.811052223703641</v>
      </c>
      <c r="E333" s="100">
        <v>104.28882245</v>
      </c>
      <c r="F333" s="53"/>
      <c r="G333" s="101">
        <v>81.491105087999998</v>
      </c>
      <c r="H333" s="102">
        <v>1980761.79</v>
      </c>
    </row>
    <row r="334" spans="2:8" ht="15.95" customHeight="1" x14ac:dyDescent="0.2">
      <c r="B334" s="99">
        <v>44523</v>
      </c>
      <c r="C334" s="100">
        <v>86.655878780999998</v>
      </c>
      <c r="D334" s="100">
        <v>94.156557253618701</v>
      </c>
      <c r="E334" s="100">
        <v>104.31933343999999</v>
      </c>
      <c r="F334" s="53"/>
      <c r="G334" s="101">
        <v>80.015792114999996</v>
      </c>
      <c r="H334" s="102">
        <v>2186003.67</v>
      </c>
    </row>
    <row r="335" spans="2:8" ht="15.95" customHeight="1" x14ac:dyDescent="0.2">
      <c r="B335" s="99">
        <v>44524</v>
      </c>
      <c r="C335" s="100">
        <v>87.012131926999999</v>
      </c>
      <c r="D335" s="100">
        <v>93.541728645357068</v>
      </c>
      <c r="E335" s="100">
        <v>104.34985335</v>
      </c>
      <c r="F335" s="53"/>
      <c r="G335" s="101">
        <v>80.344747034999997</v>
      </c>
      <c r="H335" s="102">
        <v>2183884.4500000002</v>
      </c>
    </row>
    <row r="336" spans="2:8" ht="15.95" customHeight="1" x14ac:dyDescent="0.2">
      <c r="B336" s="99">
        <v>44525</v>
      </c>
      <c r="C336" s="100">
        <v>89.883748191999999</v>
      </c>
      <c r="D336" s="100">
        <v>93.509040624965621</v>
      </c>
      <c r="E336" s="100">
        <v>104.38038218</v>
      </c>
      <c r="F336" s="53"/>
      <c r="G336" s="101">
        <v>82.996323054000001</v>
      </c>
      <c r="H336" s="102">
        <v>2010145.39</v>
      </c>
    </row>
    <row r="337" spans="2:8" ht="15.95" customHeight="1" x14ac:dyDescent="0.2">
      <c r="B337" s="99">
        <v>44526</v>
      </c>
      <c r="C337" s="100">
        <v>91.168418626000005</v>
      </c>
      <c r="D337" s="100">
        <v>93.345233241880379</v>
      </c>
      <c r="E337" s="100">
        <v>104.41091992</v>
      </c>
      <c r="F337" s="53"/>
      <c r="G337" s="101">
        <v>84.182554431</v>
      </c>
      <c r="H337" s="102">
        <v>3448893.37</v>
      </c>
    </row>
    <row r="338" spans="2:8" ht="15.95" customHeight="1" x14ac:dyDescent="0.2">
      <c r="B338" s="99">
        <v>44529</v>
      </c>
      <c r="C338" s="100">
        <v>91.103645326999995</v>
      </c>
      <c r="D338" s="100">
        <v>94.162066470538605</v>
      </c>
      <c r="E338" s="100">
        <v>104.44146659</v>
      </c>
      <c r="F338" s="53"/>
      <c r="G338" s="101">
        <v>84.122744444999995</v>
      </c>
      <c r="H338" s="102">
        <v>1836777.61</v>
      </c>
    </row>
    <row r="339" spans="2:8" ht="15.95" customHeight="1" x14ac:dyDescent="0.2">
      <c r="B339" s="99">
        <v>44530</v>
      </c>
      <c r="C339" s="100">
        <v>90.563867833000003</v>
      </c>
      <c r="D339" s="100">
        <v>94.699766041921521</v>
      </c>
      <c r="E339" s="100">
        <v>104.47202234</v>
      </c>
      <c r="F339" s="53"/>
      <c r="G339" s="101">
        <v>83.624327899999997</v>
      </c>
      <c r="H339" s="102">
        <v>2775863.86</v>
      </c>
    </row>
    <row r="340" spans="2:8" ht="15.95" customHeight="1" x14ac:dyDescent="0.2">
      <c r="B340" s="99">
        <v>44531</v>
      </c>
      <c r="C340" s="100">
        <v>92.215422472</v>
      </c>
      <c r="D340" s="100">
        <v>94.805910287911715</v>
      </c>
      <c r="E340" s="100">
        <v>104.50258701</v>
      </c>
      <c r="F340" s="53"/>
      <c r="G340" s="101">
        <v>84.601224328000001</v>
      </c>
      <c r="H340" s="102">
        <v>2346842.5699999998</v>
      </c>
    </row>
    <row r="341" spans="2:8" ht="15.95" customHeight="1" x14ac:dyDescent="0.2">
      <c r="B341" s="99">
        <v>44532</v>
      </c>
      <c r="C341" s="100">
        <v>93.464953941000005</v>
      </c>
      <c r="D341" s="100">
        <v>94.863940706134727</v>
      </c>
      <c r="E341" s="100">
        <v>104.5331606</v>
      </c>
      <c r="F341" s="53"/>
      <c r="G341" s="101">
        <v>85.747582382000004</v>
      </c>
      <c r="H341" s="102">
        <v>2871905.72</v>
      </c>
    </row>
    <row r="342" spans="2:8" ht="15.95" customHeight="1" x14ac:dyDescent="0.2">
      <c r="B342" s="99">
        <v>44533</v>
      </c>
      <c r="C342" s="100">
        <v>96.834039489999995</v>
      </c>
      <c r="D342" s="100">
        <v>95.884982241957488</v>
      </c>
      <c r="E342" s="100">
        <v>104.56374311</v>
      </c>
      <c r="F342" s="53"/>
      <c r="G342" s="101">
        <v>88.817828297999995</v>
      </c>
      <c r="H342" s="102">
        <v>2908800.21</v>
      </c>
    </row>
    <row r="343" spans="2:8" ht="15.95" customHeight="1" x14ac:dyDescent="0.2">
      <c r="B343" s="99">
        <v>44536</v>
      </c>
      <c r="C343" s="100">
        <v>98.192541727999995</v>
      </c>
      <c r="D343" s="100">
        <v>97.07607494004138</v>
      </c>
      <c r="E343" s="100">
        <v>104.59433454000001</v>
      </c>
      <c r="F343" s="53"/>
      <c r="G343" s="101">
        <v>90.063869659999995</v>
      </c>
      <c r="H343" s="102">
        <v>3185275.06</v>
      </c>
    </row>
    <row r="344" spans="2:8" ht="15.95" customHeight="1" x14ac:dyDescent="0.2">
      <c r="B344" s="99">
        <v>44537</v>
      </c>
      <c r="C344" s="100">
        <v>97.486120564000004</v>
      </c>
      <c r="D344" s="100">
        <v>97.729468066742342</v>
      </c>
      <c r="E344" s="100">
        <v>104.62493489000001</v>
      </c>
      <c r="F344" s="53"/>
      <c r="G344" s="101">
        <v>89.415928152000006</v>
      </c>
      <c r="H344" s="102">
        <v>3404124.38</v>
      </c>
    </row>
    <row r="345" spans="2:8" ht="15.95" customHeight="1" x14ac:dyDescent="0.2">
      <c r="B345" s="99">
        <v>44538</v>
      </c>
      <c r="C345" s="100">
        <v>97.464384529</v>
      </c>
      <c r="D345" s="100">
        <v>98.181958416430703</v>
      </c>
      <c r="E345" s="100">
        <v>104.65554433</v>
      </c>
      <c r="F345" s="53"/>
      <c r="G345" s="101">
        <v>89.39599149</v>
      </c>
      <c r="H345" s="102">
        <v>3146659.96</v>
      </c>
    </row>
    <row r="346" spans="2:8" ht="15.95" customHeight="1" x14ac:dyDescent="0.2">
      <c r="B346" s="99">
        <v>44539</v>
      </c>
      <c r="C346" s="100">
        <v>96.464526882000001</v>
      </c>
      <c r="D346" s="100">
        <v>98.029536748313262</v>
      </c>
      <c r="E346" s="100">
        <v>104.6919114</v>
      </c>
      <c r="F346" s="53"/>
      <c r="G346" s="101">
        <v>88.478905048000001</v>
      </c>
      <c r="H346" s="102">
        <v>2934971.75</v>
      </c>
    </row>
    <row r="347" spans="2:8" ht="15.95" customHeight="1" x14ac:dyDescent="0.2">
      <c r="B347" s="99">
        <v>44540</v>
      </c>
      <c r="C347" s="100">
        <v>101.07256647</v>
      </c>
      <c r="D347" s="100">
        <v>98.208769938774225</v>
      </c>
      <c r="E347" s="100">
        <v>104.72829102</v>
      </c>
      <c r="F347" s="53"/>
      <c r="G347" s="101">
        <v>92.705477348000002</v>
      </c>
      <c r="H347" s="102">
        <v>1970780.33</v>
      </c>
    </row>
    <row r="348" spans="2:8" ht="15.95" customHeight="1" x14ac:dyDescent="0.2">
      <c r="B348" s="99">
        <v>44543</v>
      </c>
      <c r="C348" s="100">
        <v>99.985764681000006</v>
      </c>
      <c r="D348" s="100">
        <v>98.208035376518239</v>
      </c>
      <c r="E348" s="100">
        <v>104.76468336000001</v>
      </c>
      <c r="F348" s="53"/>
      <c r="G348" s="101">
        <v>91.708644258000007</v>
      </c>
      <c r="H348" s="102">
        <v>1606803.25</v>
      </c>
    </row>
    <row r="349" spans="2:8" ht="15.95" customHeight="1" x14ac:dyDescent="0.2">
      <c r="B349" s="99">
        <v>44544</v>
      </c>
      <c r="C349" s="100">
        <v>97.812161101000001</v>
      </c>
      <c r="D349" s="100">
        <v>98.017416471089462</v>
      </c>
      <c r="E349" s="100">
        <v>104.80108826</v>
      </c>
      <c r="F349" s="53"/>
      <c r="G349" s="101">
        <v>89.714978079000005</v>
      </c>
      <c r="H349" s="102">
        <v>2389968.48</v>
      </c>
    </row>
    <row r="350" spans="2:8" ht="15.95" customHeight="1" x14ac:dyDescent="0.2">
      <c r="B350" s="99">
        <v>44545</v>
      </c>
      <c r="C350" s="100">
        <v>100.56176963</v>
      </c>
      <c r="D350" s="100">
        <v>98.289571786932868</v>
      </c>
      <c r="E350" s="100">
        <v>104.83750587</v>
      </c>
      <c r="F350" s="53"/>
      <c r="G350" s="101">
        <v>92.236965796000007</v>
      </c>
      <c r="H350" s="102">
        <v>1731157.49</v>
      </c>
    </row>
    <row r="351" spans="2:8" ht="15.95" customHeight="1" x14ac:dyDescent="0.2">
      <c r="B351" s="99">
        <v>44546</v>
      </c>
      <c r="C351" s="100">
        <v>98.866358837999996</v>
      </c>
      <c r="D351" s="100">
        <v>98.480925254617645</v>
      </c>
      <c r="E351" s="100">
        <v>104.87393604</v>
      </c>
      <c r="F351" s="53"/>
      <c r="G351" s="101">
        <v>90.681906175999998</v>
      </c>
      <c r="H351" s="102">
        <v>3945297.08</v>
      </c>
    </row>
    <row r="352" spans="2:8" ht="15.95" customHeight="1" x14ac:dyDescent="0.2">
      <c r="B352" s="99">
        <v>44547</v>
      </c>
      <c r="C352" s="100">
        <v>99.442363786000001</v>
      </c>
      <c r="D352" s="100">
        <v>98.972347403873357</v>
      </c>
      <c r="E352" s="100">
        <v>104.91037892999999</v>
      </c>
      <c r="F352" s="53"/>
      <c r="G352" s="101">
        <v>91.210227713999998</v>
      </c>
      <c r="H352" s="102">
        <v>1605475.25</v>
      </c>
    </row>
    <row r="353" spans="2:8" ht="15.95" customHeight="1" x14ac:dyDescent="0.2">
      <c r="B353" s="99">
        <v>44550</v>
      </c>
      <c r="C353" s="100">
        <v>100.09444486</v>
      </c>
      <c r="D353" s="100">
        <v>98.984100399969165</v>
      </c>
      <c r="E353" s="100">
        <v>104.94683453</v>
      </c>
      <c r="F353" s="53"/>
      <c r="G353" s="101">
        <v>91.808327567000006</v>
      </c>
      <c r="H353" s="102">
        <v>2385738.27</v>
      </c>
    </row>
    <row r="354" spans="2:8" ht="15.95" customHeight="1" x14ac:dyDescent="0.2">
      <c r="B354" s="99">
        <v>44551</v>
      </c>
      <c r="C354" s="100">
        <v>99.627120090999995</v>
      </c>
      <c r="D354" s="100">
        <v>99.284903643796085</v>
      </c>
      <c r="E354" s="100">
        <v>104.98330269</v>
      </c>
      <c r="F354" s="53"/>
      <c r="G354" s="101">
        <v>91.379689338999995</v>
      </c>
      <c r="H354" s="102">
        <v>1564560.67</v>
      </c>
    </row>
    <row r="355" spans="2:8" ht="15.95" customHeight="1" x14ac:dyDescent="0.2">
      <c r="B355" s="99">
        <v>44552</v>
      </c>
      <c r="C355" s="100">
        <v>98.594658390000006</v>
      </c>
      <c r="D355" s="100">
        <v>99.409779227313976</v>
      </c>
      <c r="E355" s="100">
        <v>105.01978357</v>
      </c>
      <c r="F355" s="53"/>
      <c r="G355" s="101">
        <v>90.432697903000005</v>
      </c>
      <c r="H355" s="102">
        <v>1485903.76</v>
      </c>
    </row>
    <row r="356" spans="2:8" ht="15.95" customHeight="1" x14ac:dyDescent="0.2">
      <c r="B356" s="99">
        <v>44553</v>
      </c>
      <c r="C356" s="100">
        <v>97.714348939999994</v>
      </c>
      <c r="D356" s="100">
        <v>100.06941613319083</v>
      </c>
      <c r="E356" s="100">
        <v>105.05627715999999</v>
      </c>
      <c r="F356" s="53"/>
      <c r="G356" s="101">
        <v>89.625263101000002</v>
      </c>
      <c r="H356" s="102">
        <v>2521497.41</v>
      </c>
    </row>
    <row r="357" spans="2:8" ht="15.95" customHeight="1" x14ac:dyDescent="0.2">
      <c r="B357" s="99">
        <v>44557</v>
      </c>
      <c r="C357" s="100">
        <v>97.540460654</v>
      </c>
      <c r="D357" s="100">
        <v>100.770188525403</v>
      </c>
      <c r="E357" s="100">
        <v>105.12930251</v>
      </c>
      <c r="F357" s="53"/>
      <c r="G357" s="101">
        <v>89.465769805999997</v>
      </c>
      <c r="H357" s="102">
        <v>1767022.32</v>
      </c>
    </row>
    <row r="358" spans="2:8" ht="15.95" customHeight="1" x14ac:dyDescent="0.2">
      <c r="B358" s="99">
        <v>44558</v>
      </c>
      <c r="C358" s="100">
        <v>97.779557048000001</v>
      </c>
      <c r="D358" s="100">
        <v>101.66415079093991</v>
      </c>
      <c r="E358" s="100">
        <v>105.1658341</v>
      </c>
      <c r="F358" s="53"/>
      <c r="G358" s="101">
        <v>89.685073086000003</v>
      </c>
      <c r="H358" s="102">
        <v>2191226.35</v>
      </c>
    </row>
    <row r="359" spans="2:8" ht="15.95" customHeight="1" x14ac:dyDescent="0.2">
      <c r="B359" s="99">
        <v>44559</v>
      </c>
      <c r="C359" s="100">
        <v>99.757536306000006</v>
      </c>
      <c r="D359" s="100">
        <v>102.44645959356671</v>
      </c>
      <c r="E359" s="100">
        <v>105.20237840999999</v>
      </c>
      <c r="F359" s="53"/>
      <c r="G359" s="101">
        <v>91.499309310000001</v>
      </c>
      <c r="H359" s="102">
        <v>1974798.58</v>
      </c>
    </row>
    <row r="360" spans="2:8" ht="15.95" customHeight="1" x14ac:dyDescent="0.2">
      <c r="B360" s="99">
        <v>44560</v>
      </c>
      <c r="C360" s="100">
        <v>103.24617005</v>
      </c>
      <c r="D360" s="100">
        <v>103.01464349857311</v>
      </c>
      <c r="E360" s="100">
        <v>105.23893543</v>
      </c>
      <c r="F360" s="53"/>
      <c r="G360" s="101">
        <v>94.699143527999993</v>
      </c>
      <c r="H360" s="102">
        <v>1890538.46</v>
      </c>
    </row>
    <row r="361" spans="2:8" ht="15.95" customHeight="1" x14ac:dyDescent="0.2">
      <c r="B361" s="99">
        <v>44564</v>
      </c>
      <c r="C361" s="100">
        <v>101.34392167999999</v>
      </c>
      <c r="D361" s="100">
        <v>102.4398485332628</v>
      </c>
      <c r="E361" s="100">
        <v>105.31208764</v>
      </c>
      <c r="F361" s="53"/>
      <c r="G361" s="101">
        <v>92.406427421000004</v>
      </c>
      <c r="H361" s="102">
        <v>1767512.2</v>
      </c>
    </row>
    <row r="362" spans="2:8" ht="15.95" customHeight="1" x14ac:dyDescent="0.2">
      <c r="B362" s="99">
        <v>44565</v>
      </c>
      <c r="C362" s="100">
        <v>100.57864935000001</v>
      </c>
      <c r="D362" s="100">
        <v>102.37079968119998</v>
      </c>
      <c r="E362" s="100">
        <v>105.34868281999999</v>
      </c>
      <c r="F362" s="53"/>
      <c r="G362" s="101">
        <v>91.708644258000007</v>
      </c>
      <c r="H362" s="102">
        <v>1980441.02</v>
      </c>
    </row>
    <row r="363" spans="2:8" ht="15.95" customHeight="1" x14ac:dyDescent="0.2">
      <c r="B363" s="99">
        <v>44566</v>
      </c>
      <c r="C363" s="100">
        <v>98.118845426999997</v>
      </c>
      <c r="D363" s="100">
        <v>101.37473326208078</v>
      </c>
      <c r="E363" s="100">
        <v>105.38529072</v>
      </c>
      <c r="F363" s="53"/>
      <c r="G363" s="101">
        <v>89.465769805999997</v>
      </c>
      <c r="H363" s="102">
        <v>2279917.64</v>
      </c>
    </row>
    <row r="364" spans="2:8" ht="15.95" customHeight="1" x14ac:dyDescent="0.2">
      <c r="B364" s="99">
        <v>44567</v>
      </c>
      <c r="C364" s="100">
        <v>97.692479413000001</v>
      </c>
      <c r="D364" s="100">
        <v>101.27005814060254</v>
      </c>
      <c r="E364" s="100">
        <v>105.42191133999999</v>
      </c>
      <c r="F364" s="53"/>
      <c r="G364" s="101">
        <v>89.077004900999995</v>
      </c>
      <c r="H364" s="102">
        <v>1545199.16</v>
      </c>
    </row>
    <row r="365" spans="2:8" ht="15.95" customHeight="1" x14ac:dyDescent="0.2">
      <c r="B365" s="99">
        <v>44568</v>
      </c>
      <c r="C365" s="100">
        <v>97.298910785000004</v>
      </c>
      <c r="D365" s="100">
        <v>101.35379823778513</v>
      </c>
      <c r="E365" s="100">
        <v>105.45854466999999</v>
      </c>
      <c r="F365" s="53"/>
      <c r="G365" s="101">
        <v>88.718144988999995</v>
      </c>
      <c r="H365" s="102">
        <v>1707732.97</v>
      </c>
    </row>
    <row r="366" spans="2:8" ht="15.95" customHeight="1" x14ac:dyDescent="0.2">
      <c r="B366" s="99">
        <v>44571</v>
      </c>
      <c r="C366" s="100">
        <v>95.779298582999999</v>
      </c>
      <c r="D366" s="100">
        <v>101.08090835968572</v>
      </c>
      <c r="E366" s="100">
        <v>105.49519073</v>
      </c>
      <c r="F366" s="53"/>
      <c r="G366" s="101">
        <v>87.332546993999998</v>
      </c>
      <c r="H366" s="102">
        <v>2516920.12</v>
      </c>
    </row>
    <row r="367" spans="2:8" ht="15.95" customHeight="1" x14ac:dyDescent="0.2">
      <c r="B367" s="99">
        <v>44572</v>
      </c>
      <c r="C367" s="100">
        <v>96.533638453999998</v>
      </c>
      <c r="D367" s="100">
        <v>101.16428117574033</v>
      </c>
      <c r="E367" s="100">
        <v>105.53184950000001</v>
      </c>
      <c r="F367" s="53"/>
      <c r="G367" s="101">
        <v>88.020361825999998</v>
      </c>
      <c r="H367" s="102">
        <v>2183261.84</v>
      </c>
    </row>
    <row r="368" spans="2:8" ht="15.95" customHeight="1" x14ac:dyDescent="0.2">
      <c r="B368" s="99">
        <v>44573</v>
      </c>
      <c r="C368" s="100">
        <v>96.610165687000006</v>
      </c>
      <c r="D368" s="100">
        <v>101.52678764907023</v>
      </c>
      <c r="E368" s="100">
        <v>105.568521</v>
      </c>
      <c r="F368" s="53"/>
      <c r="G368" s="101">
        <v>88.090140142999999</v>
      </c>
      <c r="H368" s="102">
        <v>1760029.12</v>
      </c>
    </row>
    <row r="369" spans="2:8" ht="15.95" customHeight="1" x14ac:dyDescent="0.2">
      <c r="B369" s="99">
        <v>44574</v>
      </c>
      <c r="C369" s="100">
        <v>95.451324726999999</v>
      </c>
      <c r="D369" s="100">
        <v>101.53854064516601</v>
      </c>
      <c r="E369" s="100">
        <v>105.60520520999999</v>
      </c>
      <c r="F369" s="53"/>
      <c r="G369" s="101">
        <v>87.033497068000003</v>
      </c>
      <c r="H369" s="102">
        <v>1558233.74</v>
      </c>
    </row>
    <row r="370" spans="2:8" ht="15.95" customHeight="1" x14ac:dyDescent="0.2">
      <c r="B370" s="99">
        <v>44575</v>
      </c>
      <c r="C370" s="100">
        <v>96.194732134999995</v>
      </c>
      <c r="D370" s="100">
        <v>102.21066510939465</v>
      </c>
      <c r="E370" s="100">
        <v>105.64190231000001</v>
      </c>
      <c r="F370" s="53"/>
      <c r="G370" s="101">
        <v>87.711343568000004</v>
      </c>
      <c r="H370" s="102">
        <v>2899016.08</v>
      </c>
    </row>
    <row r="371" spans="2:8" ht="15.95" customHeight="1" x14ac:dyDescent="0.2">
      <c r="B371" s="99">
        <v>44578</v>
      </c>
      <c r="C371" s="100">
        <v>96.741355229000007</v>
      </c>
      <c r="D371" s="100">
        <v>102.68629417014661</v>
      </c>
      <c r="E371" s="100">
        <v>105.67861212</v>
      </c>
      <c r="F371" s="53"/>
      <c r="G371" s="101">
        <v>88.209760113000002</v>
      </c>
      <c r="H371" s="102">
        <v>2333775.9900000002</v>
      </c>
    </row>
    <row r="372" spans="2:8" ht="15.95" customHeight="1" x14ac:dyDescent="0.2">
      <c r="B372" s="99">
        <v>44579</v>
      </c>
      <c r="C372" s="100">
        <v>97.812736494000006</v>
      </c>
      <c r="D372" s="100">
        <v>102.9129066261188</v>
      </c>
      <c r="E372" s="100">
        <v>105.71533466</v>
      </c>
      <c r="F372" s="53"/>
      <c r="G372" s="101">
        <v>89.186656541000005</v>
      </c>
      <c r="H372" s="102">
        <v>1776607.66</v>
      </c>
    </row>
    <row r="373" spans="2:8" ht="15.95" customHeight="1" x14ac:dyDescent="0.2">
      <c r="B373" s="99">
        <v>44580</v>
      </c>
      <c r="C373" s="100">
        <v>97.189586167000002</v>
      </c>
      <c r="D373" s="100">
        <v>103.09801631462767</v>
      </c>
      <c r="E373" s="100">
        <v>105.75206991</v>
      </c>
      <c r="F373" s="53"/>
      <c r="G373" s="101">
        <v>88.618461679999996</v>
      </c>
      <c r="H373" s="102">
        <v>2455970.06</v>
      </c>
    </row>
    <row r="374" spans="2:8" ht="15.95" customHeight="1" x14ac:dyDescent="0.2">
      <c r="B374" s="99">
        <v>44581</v>
      </c>
      <c r="C374" s="100">
        <v>96.424313835000007</v>
      </c>
      <c r="D374" s="100">
        <v>103.00619603262922</v>
      </c>
      <c r="E374" s="100">
        <v>105.78881788</v>
      </c>
      <c r="F374" s="53"/>
      <c r="G374" s="101">
        <v>87.920678516999999</v>
      </c>
      <c r="H374" s="102">
        <v>2758924.56</v>
      </c>
    </row>
    <row r="375" spans="2:8" ht="15.95" customHeight="1" x14ac:dyDescent="0.2">
      <c r="B375" s="99">
        <v>44582</v>
      </c>
      <c r="C375" s="100">
        <v>96.489908606</v>
      </c>
      <c r="D375" s="100">
        <v>103.2151789944577</v>
      </c>
      <c r="E375" s="100">
        <v>105.82557874</v>
      </c>
      <c r="F375" s="53"/>
      <c r="G375" s="101">
        <v>87.980488503000004</v>
      </c>
      <c r="H375" s="102">
        <v>3259571.54</v>
      </c>
    </row>
    <row r="376" spans="2:8" ht="15.95" customHeight="1" x14ac:dyDescent="0.2">
      <c r="B376" s="99">
        <v>44585</v>
      </c>
      <c r="C376" s="100">
        <v>95.965150434999998</v>
      </c>
      <c r="D376" s="100">
        <v>102.8306356534482</v>
      </c>
      <c r="E376" s="100">
        <v>105.86235231000001</v>
      </c>
      <c r="F376" s="53"/>
      <c r="G376" s="101">
        <v>87.502008619999998</v>
      </c>
      <c r="H376" s="102">
        <v>2798453.28</v>
      </c>
    </row>
    <row r="377" spans="2:8" ht="15.95" customHeight="1" x14ac:dyDescent="0.2">
      <c r="B377" s="99">
        <v>44586</v>
      </c>
      <c r="C377" s="100">
        <v>95.112418407999996</v>
      </c>
      <c r="D377" s="100">
        <v>102.56729508467664</v>
      </c>
      <c r="E377" s="100">
        <v>105.8991386</v>
      </c>
      <c r="F377" s="53"/>
      <c r="G377" s="101">
        <v>86.724478809999994</v>
      </c>
      <c r="H377" s="102">
        <v>2648263.9500000002</v>
      </c>
    </row>
    <row r="378" spans="2:8" ht="15.95" customHeight="1" x14ac:dyDescent="0.2">
      <c r="B378" s="99">
        <v>44587</v>
      </c>
      <c r="C378" s="100">
        <v>95.659041502999997</v>
      </c>
      <c r="D378" s="100">
        <v>101.84485310591283</v>
      </c>
      <c r="E378" s="100">
        <v>105.93593778</v>
      </c>
      <c r="F378" s="53"/>
      <c r="G378" s="101">
        <v>87.222895354000002</v>
      </c>
      <c r="H378" s="102">
        <v>2427599.9700000002</v>
      </c>
    </row>
    <row r="379" spans="2:8" ht="15.95" customHeight="1" x14ac:dyDescent="0.2">
      <c r="B379" s="99">
        <v>44588</v>
      </c>
      <c r="C379" s="100">
        <v>94.981228865999995</v>
      </c>
      <c r="D379" s="100">
        <v>101.6274226781405</v>
      </c>
      <c r="E379" s="100">
        <v>105.97274968000001</v>
      </c>
      <c r="F379" s="53"/>
      <c r="G379" s="101">
        <v>86.604858839000002</v>
      </c>
      <c r="H379" s="102">
        <v>1620493.47</v>
      </c>
    </row>
    <row r="380" spans="2:8" ht="15.95" customHeight="1" x14ac:dyDescent="0.2">
      <c r="B380" s="99">
        <v>44589</v>
      </c>
      <c r="C380" s="100">
        <v>94.762579627999997</v>
      </c>
      <c r="D380" s="100">
        <v>101.73319964300272</v>
      </c>
      <c r="E380" s="100">
        <v>106.00957445</v>
      </c>
      <c r="F380" s="53"/>
      <c r="G380" s="101">
        <v>86.405492221000003</v>
      </c>
      <c r="H380" s="102">
        <v>2717578.61</v>
      </c>
    </row>
    <row r="381" spans="2:8" ht="15.95" customHeight="1" x14ac:dyDescent="0.2">
      <c r="B381" s="99">
        <v>44592</v>
      </c>
      <c r="C381" s="100">
        <v>96.752287691000006</v>
      </c>
      <c r="D381" s="100">
        <v>101.99103099485437</v>
      </c>
      <c r="E381" s="100">
        <v>106.04641195000001</v>
      </c>
      <c r="F381" s="53"/>
      <c r="G381" s="101">
        <v>88.219728443999998</v>
      </c>
      <c r="H381" s="102">
        <v>2145879.1</v>
      </c>
    </row>
    <row r="382" spans="2:8" ht="15.95" customHeight="1" x14ac:dyDescent="0.2">
      <c r="B382" s="99">
        <v>44593</v>
      </c>
      <c r="C382" s="100">
        <v>97.588445738000004</v>
      </c>
      <c r="D382" s="100">
        <v>101.97964527988657</v>
      </c>
      <c r="E382" s="100">
        <v>106.08326234</v>
      </c>
      <c r="F382" s="53"/>
      <c r="G382" s="101">
        <v>88.419095061999997</v>
      </c>
      <c r="H382" s="102">
        <v>4003807.9</v>
      </c>
    </row>
    <row r="383" spans="2:8" ht="15.95" customHeight="1" x14ac:dyDescent="0.2">
      <c r="B383" s="99">
        <v>44594</v>
      </c>
      <c r="C383" s="100">
        <v>97.676462375</v>
      </c>
      <c r="D383" s="100">
        <v>101.77396784821003</v>
      </c>
      <c r="E383" s="100">
        <v>106.12012544</v>
      </c>
      <c r="F383" s="53"/>
      <c r="G383" s="101">
        <v>88.498841709000004</v>
      </c>
      <c r="H383" s="102">
        <v>2995967.89</v>
      </c>
    </row>
    <row r="384" spans="2:8" ht="15.95" customHeight="1" x14ac:dyDescent="0.2">
      <c r="B384" s="99">
        <v>44595</v>
      </c>
      <c r="C384" s="100">
        <v>96.730283532000001</v>
      </c>
      <c r="D384" s="100">
        <v>101.64835770243616</v>
      </c>
      <c r="E384" s="100">
        <v>106.16275129</v>
      </c>
      <c r="F384" s="53"/>
      <c r="G384" s="101">
        <v>87.641565252000007</v>
      </c>
      <c r="H384" s="102">
        <v>1568332.6</v>
      </c>
    </row>
    <row r="385" spans="2:8" ht="15.95" customHeight="1" x14ac:dyDescent="0.2">
      <c r="B385" s="99">
        <v>44596</v>
      </c>
      <c r="C385" s="100">
        <v>96.477235702000002</v>
      </c>
      <c r="D385" s="100">
        <v>101.80702314972946</v>
      </c>
      <c r="E385" s="100">
        <v>106.20539433</v>
      </c>
      <c r="F385" s="53"/>
      <c r="G385" s="101">
        <v>87.412293641000005</v>
      </c>
      <c r="H385" s="102">
        <v>1710072.42</v>
      </c>
    </row>
    <row r="386" spans="2:8" ht="15.95" customHeight="1" x14ac:dyDescent="0.2">
      <c r="B386" s="99">
        <v>44599</v>
      </c>
      <c r="C386" s="100">
        <v>95.553061018999998</v>
      </c>
      <c r="D386" s="100">
        <v>101.57673788247735</v>
      </c>
      <c r="E386" s="100">
        <v>106.24805438</v>
      </c>
      <c r="F386" s="53"/>
      <c r="G386" s="101">
        <v>86.574953846</v>
      </c>
      <c r="H386" s="102">
        <v>3196289.24</v>
      </c>
    </row>
    <row r="387" spans="2:8" ht="15.95" customHeight="1" x14ac:dyDescent="0.2">
      <c r="B387" s="99">
        <v>44600</v>
      </c>
      <c r="C387" s="100">
        <v>95.575065178000003</v>
      </c>
      <c r="D387" s="100">
        <v>101.46398257618326</v>
      </c>
      <c r="E387" s="100">
        <v>106.2907316</v>
      </c>
      <c r="F387" s="53"/>
      <c r="G387" s="101">
        <v>86.594890508000006</v>
      </c>
      <c r="H387" s="102">
        <v>2233020.46</v>
      </c>
    </row>
    <row r="388" spans="2:8" ht="15.95" customHeight="1" x14ac:dyDescent="0.2">
      <c r="B388" s="99">
        <v>44601</v>
      </c>
      <c r="C388" s="100">
        <v>97.379406226</v>
      </c>
      <c r="D388" s="100">
        <v>101.50768903041453</v>
      </c>
      <c r="E388" s="100">
        <v>106.33342601</v>
      </c>
      <c r="F388" s="53"/>
      <c r="G388" s="101">
        <v>88.229696774999994</v>
      </c>
      <c r="H388" s="102">
        <v>3395340.75</v>
      </c>
    </row>
    <row r="389" spans="2:8" ht="15.95" customHeight="1" x14ac:dyDescent="0.2">
      <c r="B389" s="99">
        <v>44602</v>
      </c>
      <c r="C389" s="100">
        <v>96.323206588000005</v>
      </c>
      <c r="D389" s="100">
        <v>101.40742128247223</v>
      </c>
      <c r="E389" s="100">
        <v>106.37613759</v>
      </c>
      <c r="F389" s="53"/>
      <c r="G389" s="101">
        <v>87.272737008999997</v>
      </c>
      <c r="H389" s="102">
        <v>3239461.99</v>
      </c>
    </row>
    <row r="390" spans="2:8" ht="15.95" customHeight="1" x14ac:dyDescent="0.2">
      <c r="B390" s="99">
        <v>44603</v>
      </c>
      <c r="C390" s="100">
        <v>96.543248179000003</v>
      </c>
      <c r="D390" s="100">
        <v>101.46875723084717</v>
      </c>
      <c r="E390" s="100">
        <v>106.41886619</v>
      </c>
      <c r="F390" s="53"/>
      <c r="G390" s="101">
        <v>87.472103626999996</v>
      </c>
      <c r="H390" s="102">
        <v>2648108.89</v>
      </c>
    </row>
    <row r="391" spans="2:8" ht="15.95" customHeight="1" x14ac:dyDescent="0.2">
      <c r="B391" s="99">
        <v>44606</v>
      </c>
      <c r="C391" s="100">
        <v>95.718092212000002</v>
      </c>
      <c r="D391" s="100">
        <v>101.11837103474109</v>
      </c>
      <c r="E391" s="100">
        <v>106.46161197000001</v>
      </c>
      <c r="F391" s="53"/>
      <c r="G391" s="101">
        <v>86.724478809999994</v>
      </c>
      <c r="H391" s="102">
        <v>2944232.91</v>
      </c>
    </row>
    <row r="392" spans="2:8" ht="15.95" customHeight="1" x14ac:dyDescent="0.2">
      <c r="B392" s="99">
        <v>44607</v>
      </c>
      <c r="C392" s="100">
        <v>96.037152520000006</v>
      </c>
      <c r="D392" s="100">
        <v>101.03793646771044</v>
      </c>
      <c r="E392" s="100">
        <v>106.50437492</v>
      </c>
      <c r="F392" s="53"/>
      <c r="G392" s="101">
        <v>87.013560405999996</v>
      </c>
      <c r="H392" s="102">
        <v>5542111.7599999998</v>
      </c>
    </row>
    <row r="393" spans="2:8" ht="15.95" customHeight="1" x14ac:dyDescent="0.2">
      <c r="B393" s="99">
        <v>44608</v>
      </c>
      <c r="C393" s="100">
        <v>96.708279372999996</v>
      </c>
      <c r="D393" s="100">
        <v>100.91159175968059</v>
      </c>
      <c r="E393" s="100">
        <v>106.54715505</v>
      </c>
      <c r="F393" s="53"/>
      <c r="G393" s="101">
        <v>87.62162859</v>
      </c>
      <c r="H393" s="102">
        <v>1905967.89</v>
      </c>
    </row>
    <row r="394" spans="2:8" ht="15.95" customHeight="1" x14ac:dyDescent="0.2">
      <c r="B394" s="99">
        <v>44609</v>
      </c>
      <c r="C394" s="100">
        <v>97.247381271999998</v>
      </c>
      <c r="D394" s="100">
        <v>100.87559820913719</v>
      </c>
      <c r="E394" s="100">
        <v>106.58995237000001</v>
      </c>
      <c r="F394" s="53"/>
      <c r="G394" s="101">
        <v>88.110076804000002</v>
      </c>
      <c r="H394" s="102">
        <v>1562346.65</v>
      </c>
    </row>
    <row r="395" spans="2:8" ht="15.95" customHeight="1" x14ac:dyDescent="0.2">
      <c r="B395" s="99">
        <v>44610</v>
      </c>
      <c r="C395" s="100">
        <v>96.598258576999996</v>
      </c>
      <c r="D395" s="100">
        <v>101.05960605426209</v>
      </c>
      <c r="E395" s="100">
        <v>106.63276686</v>
      </c>
      <c r="F395" s="53"/>
      <c r="G395" s="101">
        <v>87.521945281000001</v>
      </c>
      <c r="H395" s="102">
        <v>1639532.69</v>
      </c>
    </row>
    <row r="396" spans="2:8" ht="15.95" customHeight="1" x14ac:dyDescent="0.2">
      <c r="B396" s="99">
        <v>44613</v>
      </c>
      <c r="C396" s="100">
        <v>95.630075575999996</v>
      </c>
      <c r="D396" s="100">
        <v>100.69342676965228</v>
      </c>
      <c r="E396" s="100">
        <v>106.67559869</v>
      </c>
      <c r="F396" s="53"/>
      <c r="G396" s="101">
        <v>86.644732161999997</v>
      </c>
      <c r="H396" s="102">
        <v>2367278.94</v>
      </c>
    </row>
    <row r="397" spans="2:8" ht="15.95" customHeight="1" x14ac:dyDescent="0.2">
      <c r="B397" s="99">
        <v>44614</v>
      </c>
      <c r="C397" s="100">
        <v>96.312204508999997</v>
      </c>
      <c r="D397" s="100">
        <v>100.39078712018538</v>
      </c>
      <c r="E397" s="100">
        <v>106.7184477</v>
      </c>
      <c r="F397" s="53"/>
      <c r="G397" s="101">
        <v>87.262768678</v>
      </c>
      <c r="H397" s="102">
        <v>2256968.7999999998</v>
      </c>
    </row>
    <row r="398" spans="2:8" ht="15.95" customHeight="1" x14ac:dyDescent="0.2">
      <c r="B398" s="99">
        <v>44615</v>
      </c>
      <c r="C398" s="100">
        <v>97.104354236999995</v>
      </c>
      <c r="D398" s="100">
        <v>100.24314010673187</v>
      </c>
      <c r="E398" s="100">
        <v>106.76131389</v>
      </c>
      <c r="F398" s="53"/>
      <c r="G398" s="101">
        <v>87.980488503000004</v>
      </c>
      <c r="H398" s="102">
        <v>2240895.69</v>
      </c>
    </row>
    <row r="399" spans="2:8" ht="15.95" customHeight="1" x14ac:dyDescent="0.2">
      <c r="B399" s="99">
        <v>44616</v>
      </c>
      <c r="C399" s="100">
        <v>96.708279372999996</v>
      </c>
      <c r="D399" s="100">
        <v>99.524003658120009</v>
      </c>
      <c r="E399" s="100">
        <v>106.80419726</v>
      </c>
      <c r="F399" s="53"/>
      <c r="G399" s="101">
        <v>87.62162859</v>
      </c>
      <c r="H399" s="102">
        <v>1890869.59</v>
      </c>
    </row>
    <row r="400" spans="2:8" ht="15.95" customHeight="1" x14ac:dyDescent="0.2">
      <c r="B400" s="99">
        <v>44617</v>
      </c>
      <c r="C400" s="100">
        <v>97.258383351000006</v>
      </c>
      <c r="D400" s="100">
        <v>100.67726640002054</v>
      </c>
      <c r="E400" s="100">
        <v>106.84709780999999</v>
      </c>
      <c r="F400" s="53"/>
      <c r="G400" s="101">
        <v>88.120045134999998</v>
      </c>
      <c r="H400" s="102">
        <v>2231455.25</v>
      </c>
    </row>
    <row r="401" spans="2:8" ht="15.95" customHeight="1" x14ac:dyDescent="0.2">
      <c r="B401" s="99">
        <v>44622</v>
      </c>
      <c r="C401" s="100">
        <v>96.804422317999993</v>
      </c>
      <c r="D401" s="100">
        <v>100.50941892452737</v>
      </c>
      <c r="E401" s="100">
        <v>106.89001571</v>
      </c>
      <c r="F401" s="53"/>
      <c r="G401" s="101">
        <v>87.153117038000005</v>
      </c>
      <c r="H401" s="102">
        <v>1989474.48</v>
      </c>
    </row>
    <row r="402" spans="2:8" ht="15.95" customHeight="1" x14ac:dyDescent="0.2">
      <c r="B402" s="99">
        <v>44623</v>
      </c>
      <c r="C402" s="100">
        <v>97.214094470000006</v>
      </c>
      <c r="D402" s="100">
        <v>100.709219858156</v>
      </c>
      <c r="E402" s="100">
        <v>106.93295078</v>
      </c>
      <c r="F402" s="53"/>
      <c r="G402" s="101">
        <v>87.521945281000001</v>
      </c>
      <c r="H402" s="102">
        <v>4356009.26</v>
      </c>
    </row>
    <row r="403" spans="2:8" ht="15.95" customHeight="1" x14ac:dyDescent="0.2">
      <c r="B403" s="99">
        <v>44624</v>
      </c>
      <c r="C403" s="100">
        <v>97.369105554000001</v>
      </c>
      <c r="D403" s="100">
        <v>100.69820142431618</v>
      </c>
      <c r="E403" s="100">
        <v>106.97590319</v>
      </c>
      <c r="F403" s="53"/>
      <c r="G403" s="101">
        <v>87.661501913999999</v>
      </c>
      <c r="H403" s="102">
        <v>2495377.5699999998</v>
      </c>
    </row>
    <row r="404" spans="2:8" ht="15.95" customHeight="1" x14ac:dyDescent="0.2">
      <c r="B404" s="99">
        <v>44627</v>
      </c>
      <c r="C404" s="100">
        <v>97.435538875999995</v>
      </c>
      <c r="D404" s="100">
        <v>100.29933411931493</v>
      </c>
      <c r="E404" s="100">
        <v>107.01887278</v>
      </c>
      <c r="F404" s="53"/>
      <c r="G404" s="101">
        <v>87.721311899</v>
      </c>
      <c r="H404" s="102">
        <v>4017692.7</v>
      </c>
    </row>
    <row r="405" spans="2:8" ht="15.95" customHeight="1" x14ac:dyDescent="0.2">
      <c r="B405" s="99">
        <v>44628</v>
      </c>
      <c r="C405" s="100">
        <v>96.992650062999999</v>
      </c>
      <c r="D405" s="100">
        <v>100.11018433839813</v>
      </c>
      <c r="E405" s="100">
        <v>107.06185956</v>
      </c>
      <c r="F405" s="53"/>
      <c r="G405" s="101">
        <v>87.322578663000002</v>
      </c>
      <c r="H405" s="102">
        <v>1939184.81</v>
      </c>
    </row>
    <row r="406" spans="2:8" ht="15.95" customHeight="1" x14ac:dyDescent="0.2">
      <c r="B406" s="99">
        <v>44629</v>
      </c>
      <c r="C406" s="100">
        <v>96.782277876999999</v>
      </c>
      <c r="D406" s="100">
        <v>100.0767617557507</v>
      </c>
      <c r="E406" s="100">
        <v>107.10486367</v>
      </c>
      <c r="F406" s="53"/>
      <c r="G406" s="101">
        <v>87.133180375999999</v>
      </c>
      <c r="H406" s="102">
        <v>2325571.0699999998</v>
      </c>
    </row>
    <row r="407" spans="2:8" ht="15.95" customHeight="1" x14ac:dyDescent="0.2">
      <c r="B407" s="99">
        <v>44630</v>
      </c>
      <c r="C407" s="100">
        <v>97.424466656000007</v>
      </c>
      <c r="D407" s="100">
        <v>100.06280507288693</v>
      </c>
      <c r="E407" s="100">
        <v>107.14788513000001</v>
      </c>
      <c r="F407" s="53"/>
      <c r="G407" s="101">
        <v>87.711343568000004</v>
      </c>
      <c r="H407" s="102">
        <v>1580262.25</v>
      </c>
    </row>
    <row r="408" spans="2:8" ht="15.95" customHeight="1" x14ac:dyDescent="0.2">
      <c r="B408" s="99">
        <v>44631</v>
      </c>
      <c r="C408" s="100">
        <v>96.881927860000005</v>
      </c>
      <c r="D408" s="100">
        <v>99.892386629497821</v>
      </c>
      <c r="E408" s="100">
        <v>107.19092377</v>
      </c>
      <c r="F408" s="53"/>
      <c r="G408" s="101">
        <v>87.222895354000002</v>
      </c>
      <c r="H408" s="102">
        <v>1839691.69</v>
      </c>
    </row>
    <row r="409" spans="2:8" ht="15.95" customHeight="1" x14ac:dyDescent="0.2">
      <c r="B409" s="99">
        <v>44634</v>
      </c>
      <c r="C409" s="100">
        <v>96.782277876999999</v>
      </c>
      <c r="D409" s="100">
        <v>99.333752033819238</v>
      </c>
      <c r="E409" s="100">
        <v>107.23397975</v>
      </c>
      <c r="F409" s="53"/>
      <c r="G409" s="101">
        <v>87.133180375999999</v>
      </c>
      <c r="H409" s="102">
        <v>1328538.77</v>
      </c>
    </row>
    <row r="410" spans="2:8" ht="15.95" customHeight="1" x14ac:dyDescent="0.2">
      <c r="B410" s="99">
        <v>44635</v>
      </c>
      <c r="C410" s="100">
        <v>96.151161318000007</v>
      </c>
      <c r="D410" s="100">
        <v>99.450914713649269</v>
      </c>
      <c r="E410" s="100">
        <v>107.27705308</v>
      </c>
      <c r="F410" s="53"/>
      <c r="G410" s="101">
        <v>86.564985515000004</v>
      </c>
      <c r="H410" s="102">
        <v>2023969.54</v>
      </c>
    </row>
    <row r="411" spans="2:8" ht="15.95" customHeight="1" x14ac:dyDescent="0.2">
      <c r="B411" s="99">
        <v>44636</v>
      </c>
      <c r="C411" s="100">
        <v>96.804422317999993</v>
      </c>
      <c r="D411" s="100">
        <v>99.544571401287683</v>
      </c>
      <c r="E411" s="100">
        <v>107.32014358000001</v>
      </c>
      <c r="F411" s="53"/>
      <c r="G411" s="101">
        <v>87.153117038000005</v>
      </c>
      <c r="H411" s="102">
        <v>1326862</v>
      </c>
    </row>
    <row r="412" spans="2:8" ht="15.95" customHeight="1" x14ac:dyDescent="0.2">
      <c r="B412" s="99">
        <v>44637</v>
      </c>
      <c r="C412" s="100">
        <v>96.837638979000005</v>
      </c>
      <c r="D412" s="100">
        <v>99.478460798248804</v>
      </c>
      <c r="E412" s="100">
        <v>107.36708457</v>
      </c>
      <c r="F412" s="53"/>
      <c r="G412" s="101">
        <v>87.183022030999993</v>
      </c>
      <c r="H412" s="102">
        <v>1123710.68</v>
      </c>
    </row>
    <row r="413" spans="2:8" ht="15.95" customHeight="1" x14ac:dyDescent="0.2">
      <c r="B413" s="99">
        <v>44638</v>
      </c>
      <c r="C413" s="100">
        <v>96.494400149000001</v>
      </c>
      <c r="D413" s="100">
        <v>99.869982480690183</v>
      </c>
      <c r="E413" s="100">
        <v>107.41404602999999</v>
      </c>
      <c r="F413" s="53"/>
      <c r="G413" s="101">
        <v>86.874003772999998</v>
      </c>
      <c r="H413" s="102">
        <v>2427957.79</v>
      </c>
    </row>
    <row r="414" spans="2:8" ht="15.95" customHeight="1" x14ac:dyDescent="0.2">
      <c r="B414" s="99">
        <v>44641</v>
      </c>
      <c r="C414" s="100">
        <v>96.992650062999999</v>
      </c>
      <c r="D414" s="100">
        <v>99.905976031233578</v>
      </c>
      <c r="E414" s="100">
        <v>107.46102815</v>
      </c>
      <c r="F414" s="53"/>
      <c r="G414" s="101">
        <v>87.322578663000002</v>
      </c>
      <c r="H414" s="102">
        <v>2362084.96</v>
      </c>
    </row>
    <row r="415" spans="2:8" ht="15.95" customHeight="1" x14ac:dyDescent="0.2">
      <c r="B415" s="99">
        <v>44642</v>
      </c>
      <c r="C415" s="100">
        <v>97.90057213</v>
      </c>
      <c r="D415" s="100">
        <v>100.28684656096314</v>
      </c>
      <c r="E415" s="100">
        <v>107.50803075</v>
      </c>
      <c r="F415" s="53"/>
      <c r="G415" s="101">
        <v>88.139981797000004</v>
      </c>
      <c r="H415" s="102">
        <v>3400238.79</v>
      </c>
    </row>
    <row r="416" spans="2:8" ht="15.95" customHeight="1" x14ac:dyDescent="0.2">
      <c r="B416" s="99">
        <v>44643</v>
      </c>
      <c r="C416" s="100">
        <v>100.71291608999999</v>
      </c>
      <c r="D416" s="100">
        <v>100.43632998005661</v>
      </c>
      <c r="E416" s="100">
        <v>107.55505399</v>
      </c>
      <c r="F416" s="53"/>
      <c r="G416" s="101">
        <v>90.671937845000002</v>
      </c>
      <c r="H416" s="102">
        <v>3722777.35</v>
      </c>
    </row>
    <row r="417" spans="2:8" ht="15.95" customHeight="1" x14ac:dyDescent="0.2">
      <c r="B417" s="99">
        <v>44644</v>
      </c>
      <c r="C417" s="100">
        <v>100.48039946</v>
      </c>
      <c r="D417" s="100">
        <v>100.36617928460979</v>
      </c>
      <c r="E417" s="100">
        <v>107.60209772</v>
      </c>
      <c r="F417" s="53"/>
      <c r="G417" s="101">
        <v>90.462602896000007</v>
      </c>
      <c r="H417" s="102">
        <v>2447163.86</v>
      </c>
    </row>
    <row r="418" spans="2:8" ht="15.95" customHeight="1" x14ac:dyDescent="0.2">
      <c r="B418" s="99">
        <v>44645</v>
      </c>
      <c r="C418" s="100">
        <v>100.31431616</v>
      </c>
      <c r="D418" s="100">
        <v>100.93877056315213</v>
      </c>
      <c r="E418" s="100">
        <v>107.64916209</v>
      </c>
      <c r="F418" s="53"/>
      <c r="G418" s="101">
        <v>90.313077933000002</v>
      </c>
      <c r="H418" s="102">
        <v>2496339.19</v>
      </c>
    </row>
    <row r="419" spans="2:8" ht="15.95" customHeight="1" x14ac:dyDescent="0.2">
      <c r="B419" s="99">
        <v>44648</v>
      </c>
      <c r="C419" s="100">
        <v>100.97864937999999</v>
      </c>
      <c r="D419" s="100">
        <v>100.93840328202414</v>
      </c>
      <c r="E419" s="100">
        <v>107.69624695</v>
      </c>
      <c r="F419" s="53"/>
      <c r="G419" s="101">
        <v>90.911177787</v>
      </c>
      <c r="H419" s="102">
        <v>2087901.5</v>
      </c>
    </row>
    <row r="420" spans="2:8" ht="15.95" customHeight="1" x14ac:dyDescent="0.2">
      <c r="B420" s="99">
        <v>44649</v>
      </c>
      <c r="C420" s="100">
        <v>101.15580490000001</v>
      </c>
      <c r="D420" s="100">
        <v>101.44488395752759</v>
      </c>
      <c r="E420" s="100">
        <v>107.74335245</v>
      </c>
      <c r="F420" s="53"/>
      <c r="G420" s="101">
        <v>91.070671081</v>
      </c>
      <c r="H420" s="102">
        <v>2812252.35</v>
      </c>
    </row>
    <row r="421" spans="2:8" ht="15.95" customHeight="1" x14ac:dyDescent="0.2">
      <c r="B421" s="99">
        <v>44650</v>
      </c>
      <c r="C421" s="100">
        <v>101.96407699</v>
      </c>
      <c r="D421" s="100">
        <v>101.81657245905733</v>
      </c>
      <c r="E421" s="100">
        <v>107.7904786</v>
      </c>
      <c r="F421" s="53"/>
      <c r="G421" s="101">
        <v>91.798359235999996</v>
      </c>
      <c r="H421" s="102">
        <v>3545342.29</v>
      </c>
    </row>
    <row r="422" spans="2:8" ht="15.95" customHeight="1" x14ac:dyDescent="0.2">
      <c r="B422" s="99">
        <v>44651</v>
      </c>
      <c r="C422" s="100">
        <v>101.74263258000001</v>
      </c>
      <c r="D422" s="100">
        <v>102.10305173889247</v>
      </c>
      <c r="E422" s="100">
        <v>107.83762539999999</v>
      </c>
      <c r="F422" s="53"/>
      <c r="G422" s="101">
        <v>91.598992619000001</v>
      </c>
      <c r="H422" s="102">
        <v>1773473.7</v>
      </c>
    </row>
    <row r="423" spans="2:8" ht="15.95" customHeight="1" x14ac:dyDescent="0.2">
      <c r="B423" s="99">
        <v>44652</v>
      </c>
      <c r="C423" s="100">
        <v>104.70590206999999</v>
      </c>
      <c r="D423" s="100">
        <v>102.79133657275285</v>
      </c>
      <c r="E423" s="100">
        <v>107.88479268</v>
      </c>
      <c r="F423" s="53"/>
      <c r="G423" s="101">
        <v>93.692342107000002</v>
      </c>
      <c r="H423" s="102">
        <v>8377764.4299999997</v>
      </c>
    </row>
    <row r="424" spans="2:8" ht="15.95" customHeight="1" x14ac:dyDescent="0.2">
      <c r="B424" s="99">
        <v>44655</v>
      </c>
      <c r="C424" s="100">
        <v>103.60303109</v>
      </c>
      <c r="D424" s="100">
        <v>103.10279096929159</v>
      </c>
      <c r="E424" s="100">
        <v>107.93198061</v>
      </c>
      <c r="F424" s="53"/>
      <c r="G424" s="101">
        <v>92.705477348000002</v>
      </c>
      <c r="H424" s="102">
        <v>2733193.46</v>
      </c>
    </row>
    <row r="425" spans="2:8" ht="15.95" customHeight="1" x14ac:dyDescent="0.2">
      <c r="B425" s="99">
        <v>44656</v>
      </c>
      <c r="C425" s="100">
        <v>103.44706954</v>
      </c>
      <c r="D425" s="100">
        <v>103.04439326994057</v>
      </c>
      <c r="E425" s="100">
        <v>107.97918918000001</v>
      </c>
      <c r="F425" s="53"/>
      <c r="G425" s="101">
        <v>92.565920715999994</v>
      </c>
      <c r="H425" s="102">
        <v>1988162.08</v>
      </c>
    </row>
    <row r="426" spans="2:8" ht="15.95" customHeight="1" x14ac:dyDescent="0.2">
      <c r="B426" s="99">
        <v>44657</v>
      </c>
      <c r="C426" s="100">
        <v>104.10433608</v>
      </c>
      <c r="D426" s="100">
        <v>102.98158819705364</v>
      </c>
      <c r="E426" s="100">
        <v>108.0264184</v>
      </c>
      <c r="F426" s="53"/>
      <c r="G426" s="101">
        <v>93.154052238999995</v>
      </c>
      <c r="H426" s="102">
        <v>2292372.0299999998</v>
      </c>
    </row>
    <row r="427" spans="2:8" ht="15.95" customHeight="1" x14ac:dyDescent="0.2">
      <c r="B427" s="99">
        <v>44658</v>
      </c>
      <c r="C427" s="100">
        <v>103.60303109</v>
      </c>
      <c r="D427" s="100">
        <v>103.03521124174073</v>
      </c>
      <c r="E427" s="100">
        <v>108.07366827</v>
      </c>
      <c r="F427" s="53"/>
      <c r="G427" s="101">
        <v>92.705477348000002</v>
      </c>
      <c r="H427" s="102">
        <v>1519619.68</v>
      </c>
    </row>
    <row r="428" spans="2:8" ht="15.95" customHeight="1" x14ac:dyDescent="0.2">
      <c r="B428" s="99">
        <v>44659</v>
      </c>
      <c r="C428" s="100">
        <v>103.24654755</v>
      </c>
      <c r="D428" s="100">
        <v>103.16302507428257</v>
      </c>
      <c r="E428" s="100">
        <v>108.12093895</v>
      </c>
      <c r="F428" s="53"/>
      <c r="G428" s="101">
        <v>92.386490760000001</v>
      </c>
      <c r="H428" s="102">
        <v>1652729.45</v>
      </c>
    </row>
    <row r="429" spans="2:8" ht="15.95" customHeight="1" x14ac:dyDescent="0.2">
      <c r="B429" s="99">
        <v>44662</v>
      </c>
      <c r="C429" s="100">
        <v>103.60303109</v>
      </c>
      <c r="D429" s="100">
        <v>103.11711493328335</v>
      </c>
      <c r="E429" s="100">
        <v>108.16823028</v>
      </c>
      <c r="F429" s="53"/>
      <c r="G429" s="101">
        <v>92.705477348000002</v>
      </c>
      <c r="H429" s="102">
        <v>2729575.15</v>
      </c>
    </row>
    <row r="430" spans="2:8" ht="15.95" customHeight="1" x14ac:dyDescent="0.2">
      <c r="B430" s="99">
        <v>44663</v>
      </c>
      <c r="C430" s="100">
        <v>103.60303109</v>
      </c>
      <c r="D430" s="100">
        <v>103.16816701007448</v>
      </c>
      <c r="E430" s="100">
        <v>108.21554226000001</v>
      </c>
      <c r="F430" s="53"/>
      <c r="G430" s="101">
        <v>92.705477348000002</v>
      </c>
      <c r="H430" s="102">
        <v>2476566.38</v>
      </c>
    </row>
    <row r="431" spans="2:8" ht="15.95" customHeight="1" x14ac:dyDescent="0.2">
      <c r="B431" s="99">
        <v>44664</v>
      </c>
      <c r="C431" s="100">
        <v>103.11286622</v>
      </c>
      <c r="D431" s="100">
        <v>102.97056976321383</v>
      </c>
      <c r="E431" s="100">
        <v>108.26287489000001</v>
      </c>
      <c r="F431" s="53"/>
      <c r="G431" s="101">
        <v>92.266870788999995</v>
      </c>
      <c r="H431" s="102">
        <v>2099809.7999999998</v>
      </c>
    </row>
    <row r="432" spans="2:8" ht="15.95" customHeight="1" x14ac:dyDescent="0.2">
      <c r="B432" s="99">
        <v>44665</v>
      </c>
      <c r="C432" s="100">
        <v>103.24654755</v>
      </c>
      <c r="D432" s="100">
        <v>103.15457760833871</v>
      </c>
      <c r="E432" s="100">
        <v>108.31022831999999</v>
      </c>
      <c r="F432" s="53"/>
      <c r="G432" s="101">
        <v>92.386490760000001</v>
      </c>
      <c r="H432" s="102">
        <v>1962604.1</v>
      </c>
    </row>
    <row r="433" spans="2:8" ht="15.95" customHeight="1" x14ac:dyDescent="0.2">
      <c r="B433" s="99">
        <v>44669</v>
      </c>
      <c r="C433" s="100">
        <v>103.65873164999999</v>
      </c>
      <c r="D433" s="100">
        <v>102.90886653371086</v>
      </c>
      <c r="E433" s="100">
        <v>108.35760241</v>
      </c>
      <c r="F433" s="53"/>
      <c r="G433" s="101">
        <v>92.755319002999997</v>
      </c>
      <c r="H433" s="102">
        <v>2756584.22</v>
      </c>
    </row>
    <row r="434" spans="2:8" ht="15.95" customHeight="1" x14ac:dyDescent="0.2">
      <c r="B434" s="99">
        <v>44670</v>
      </c>
      <c r="C434" s="100">
        <v>103.75899265</v>
      </c>
      <c r="D434" s="100">
        <v>103.03631308512473</v>
      </c>
      <c r="E434" s="100">
        <v>108.40499714000001</v>
      </c>
      <c r="F434" s="53"/>
      <c r="G434" s="101">
        <v>92.845033981</v>
      </c>
      <c r="H434" s="102">
        <v>2539661.44</v>
      </c>
    </row>
    <row r="435" spans="2:8" ht="15.95" customHeight="1" x14ac:dyDescent="0.2">
      <c r="B435" s="99">
        <v>44671</v>
      </c>
      <c r="C435" s="100">
        <v>103.82583330999999</v>
      </c>
      <c r="D435" s="100">
        <v>103.14025364434698</v>
      </c>
      <c r="E435" s="100">
        <v>108.45241267999999</v>
      </c>
      <c r="F435" s="53"/>
      <c r="G435" s="101">
        <v>92.904843966000001</v>
      </c>
      <c r="H435" s="102">
        <v>1956934.72</v>
      </c>
    </row>
    <row r="436" spans="2:8" ht="15.95" customHeight="1" x14ac:dyDescent="0.2">
      <c r="B436" s="99">
        <v>44673</v>
      </c>
      <c r="C436" s="100">
        <v>103.97065474999999</v>
      </c>
      <c r="D436" s="100">
        <v>103.21664811896969</v>
      </c>
      <c r="E436" s="100">
        <v>108.49984886999999</v>
      </c>
      <c r="F436" s="53"/>
      <c r="G436" s="101">
        <v>93.034432268000003</v>
      </c>
      <c r="H436" s="102">
        <v>2187828.61</v>
      </c>
    </row>
    <row r="437" spans="2:8" ht="15.95" customHeight="1" x14ac:dyDescent="0.2">
      <c r="B437" s="99">
        <v>44676</v>
      </c>
      <c r="C437" s="100">
        <v>104.27143775</v>
      </c>
      <c r="D437" s="100">
        <v>103.03374211722877</v>
      </c>
      <c r="E437" s="100">
        <v>108.54730588</v>
      </c>
      <c r="F437" s="53"/>
      <c r="G437" s="101">
        <v>93.303577202</v>
      </c>
      <c r="H437" s="102">
        <v>2701107.16</v>
      </c>
    </row>
    <row r="438" spans="2:8" ht="15.95" customHeight="1" x14ac:dyDescent="0.2">
      <c r="B438" s="99">
        <v>44677</v>
      </c>
      <c r="C438" s="100">
        <v>104.14889653</v>
      </c>
      <c r="D438" s="100">
        <v>102.91180478273482</v>
      </c>
      <c r="E438" s="100">
        <v>108.59478369</v>
      </c>
      <c r="F438" s="53"/>
      <c r="G438" s="101">
        <v>93.193925562000004</v>
      </c>
      <c r="H438" s="102">
        <v>1903823.44</v>
      </c>
    </row>
    <row r="439" spans="2:8" ht="15.95" customHeight="1" x14ac:dyDescent="0.2">
      <c r="B439" s="99">
        <v>44678</v>
      </c>
      <c r="C439" s="100">
        <v>103.39136899</v>
      </c>
      <c r="D439" s="100">
        <v>102.88278957362331</v>
      </c>
      <c r="E439" s="100">
        <v>108.64228215999999</v>
      </c>
      <c r="F439" s="53"/>
      <c r="G439" s="101">
        <v>92.516079060999999</v>
      </c>
      <c r="H439" s="102">
        <v>1494347.89</v>
      </c>
    </row>
    <row r="440" spans="2:8" ht="15.95" customHeight="1" x14ac:dyDescent="0.2">
      <c r="B440" s="99">
        <v>44679</v>
      </c>
      <c r="C440" s="100">
        <v>104.68362184999999</v>
      </c>
      <c r="D440" s="100">
        <v>103.01611262308506</v>
      </c>
      <c r="E440" s="100">
        <v>108.68980143</v>
      </c>
      <c r="F440" s="53"/>
      <c r="G440" s="101">
        <v>93.672405444999995</v>
      </c>
      <c r="H440" s="102">
        <v>3255367.67</v>
      </c>
    </row>
    <row r="441" spans="2:8" ht="15.95" customHeight="1" x14ac:dyDescent="0.2">
      <c r="B441" s="99">
        <v>44680</v>
      </c>
      <c r="C441" s="100">
        <v>105.60825105000001</v>
      </c>
      <c r="D441" s="100">
        <v>103.31838499142395</v>
      </c>
      <c r="E441" s="100">
        <v>108.73734152</v>
      </c>
      <c r="F441" s="53"/>
      <c r="G441" s="101">
        <v>94.499776909999994</v>
      </c>
      <c r="H441" s="102">
        <v>2788568.08</v>
      </c>
    </row>
    <row r="442" spans="2:8" ht="15.95" customHeight="1" x14ac:dyDescent="0.2">
      <c r="B442" s="99">
        <v>44683</v>
      </c>
      <c r="C442" s="100">
        <v>104.77898422</v>
      </c>
      <c r="D442" s="100">
        <v>102.77113611071319</v>
      </c>
      <c r="E442" s="100">
        <v>108.78490241999999</v>
      </c>
      <c r="F442" s="53"/>
      <c r="G442" s="101">
        <v>93.203893893</v>
      </c>
      <c r="H442" s="102">
        <v>5677961.46</v>
      </c>
    </row>
    <row r="443" spans="2:8" ht="15.95" customHeight="1" x14ac:dyDescent="0.2">
      <c r="B443" s="99">
        <v>44684</v>
      </c>
      <c r="C443" s="100">
        <v>103.91609846999999</v>
      </c>
      <c r="D443" s="100">
        <v>102.65103518185921</v>
      </c>
      <c r="E443" s="100">
        <v>108.83248413</v>
      </c>
      <c r="F443" s="53"/>
      <c r="G443" s="101">
        <v>92.436332414000006</v>
      </c>
      <c r="H443" s="102">
        <v>1392544.97</v>
      </c>
    </row>
    <row r="444" spans="2:8" ht="15.95" customHeight="1" x14ac:dyDescent="0.2">
      <c r="B444" s="99">
        <v>44685</v>
      </c>
      <c r="C444" s="100">
        <v>104.44279496999999</v>
      </c>
      <c r="D444" s="100">
        <v>102.39467295451954</v>
      </c>
      <c r="E444" s="100">
        <v>108.88008666</v>
      </c>
      <c r="F444" s="53"/>
      <c r="G444" s="101">
        <v>92.904843966000001</v>
      </c>
      <c r="H444" s="102">
        <v>1967926.2</v>
      </c>
    </row>
    <row r="445" spans="2:8" ht="15.95" customHeight="1" x14ac:dyDescent="0.2">
      <c r="B445" s="99">
        <v>44686</v>
      </c>
      <c r="C445" s="100">
        <v>104.2186688</v>
      </c>
      <c r="D445" s="100">
        <v>102.19450473976292</v>
      </c>
      <c r="E445" s="100">
        <v>108.93156428</v>
      </c>
      <c r="F445" s="53"/>
      <c r="G445" s="101">
        <v>92.705477348000002</v>
      </c>
      <c r="H445" s="102">
        <v>2471674.65</v>
      </c>
    </row>
    <row r="446" spans="2:8" ht="15.95" customHeight="1" x14ac:dyDescent="0.2">
      <c r="B446" s="99">
        <v>44687</v>
      </c>
      <c r="C446" s="100">
        <v>103.13165687999999</v>
      </c>
      <c r="D446" s="100">
        <v>102.08064759008485</v>
      </c>
      <c r="E446" s="100">
        <v>108.98306635</v>
      </c>
      <c r="F446" s="53"/>
      <c r="G446" s="101">
        <v>91.738549250999995</v>
      </c>
      <c r="H446" s="102">
        <v>1791730.54</v>
      </c>
    </row>
    <row r="447" spans="2:8" ht="15.95" customHeight="1" x14ac:dyDescent="0.2">
      <c r="B447" s="99">
        <v>44690</v>
      </c>
      <c r="C447" s="100">
        <v>102.90753071</v>
      </c>
      <c r="D447" s="100">
        <v>101.72952683172278</v>
      </c>
      <c r="E447" s="100">
        <v>109.03459269</v>
      </c>
      <c r="F447" s="53"/>
      <c r="G447" s="101">
        <v>91.539182632999996</v>
      </c>
      <c r="H447" s="102">
        <v>2200811.1</v>
      </c>
    </row>
    <row r="448" spans="2:8" ht="15.95" customHeight="1" x14ac:dyDescent="0.2">
      <c r="B448" s="99">
        <v>44691</v>
      </c>
      <c r="C448" s="100">
        <v>100.87918888</v>
      </c>
      <c r="D448" s="100">
        <v>101.66782360221981</v>
      </c>
      <c r="E448" s="100">
        <v>109.08614332000001</v>
      </c>
      <c r="F448" s="53"/>
      <c r="G448" s="101">
        <v>89.734914740999997</v>
      </c>
      <c r="H448" s="102">
        <v>1660059.6</v>
      </c>
    </row>
    <row r="449" spans="2:8" ht="15.95" customHeight="1" x14ac:dyDescent="0.2">
      <c r="B449" s="99">
        <v>44692</v>
      </c>
      <c r="C449" s="100">
        <v>101.39467906</v>
      </c>
      <c r="D449" s="100">
        <v>101.51136184169447</v>
      </c>
      <c r="E449" s="100">
        <v>109.13771839</v>
      </c>
      <c r="F449" s="53"/>
      <c r="G449" s="101">
        <v>90.193457961999997</v>
      </c>
      <c r="H449" s="102">
        <v>2221705.19</v>
      </c>
    </row>
    <row r="450" spans="2:8" ht="15.95" customHeight="1" x14ac:dyDescent="0.2">
      <c r="B450" s="99">
        <v>44693</v>
      </c>
      <c r="C450" s="100">
        <v>102.63857931</v>
      </c>
      <c r="D450" s="100">
        <v>101.21496597140346</v>
      </c>
      <c r="E450" s="100">
        <v>109.18931791999999</v>
      </c>
      <c r="F450" s="53"/>
      <c r="G450" s="101">
        <v>91.299942692000002</v>
      </c>
      <c r="H450" s="102">
        <v>2103140.44</v>
      </c>
    </row>
    <row r="451" spans="2:8" ht="15.95" customHeight="1" x14ac:dyDescent="0.2">
      <c r="B451" s="99">
        <v>44694</v>
      </c>
      <c r="C451" s="100">
        <v>104.2186688</v>
      </c>
      <c r="D451" s="100">
        <v>101.80555402521749</v>
      </c>
      <c r="E451" s="100">
        <v>109.24094172</v>
      </c>
      <c r="F451" s="53"/>
      <c r="G451" s="101">
        <v>92.705477348000002</v>
      </c>
      <c r="H451" s="102">
        <v>2632631</v>
      </c>
    </row>
    <row r="452" spans="2:8" ht="15.95" customHeight="1" x14ac:dyDescent="0.2">
      <c r="B452" s="99">
        <v>44697</v>
      </c>
      <c r="C452" s="100">
        <v>103.77041646000001</v>
      </c>
      <c r="D452" s="100">
        <v>101.68655493974751</v>
      </c>
      <c r="E452" s="100">
        <v>109.29258996999999</v>
      </c>
      <c r="F452" s="53"/>
      <c r="G452" s="101">
        <v>92.306744112000004</v>
      </c>
      <c r="H452" s="102">
        <v>1892268.96</v>
      </c>
    </row>
    <row r="453" spans="2:8" ht="15.95" customHeight="1" x14ac:dyDescent="0.2">
      <c r="B453" s="99">
        <v>44698</v>
      </c>
      <c r="C453" s="100">
        <v>106.26942325</v>
      </c>
      <c r="D453" s="100">
        <v>101.98001256101456</v>
      </c>
      <c r="E453" s="100">
        <v>109.34426266</v>
      </c>
      <c r="F453" s="53"/>
      <c r="G453" s="101">
        <v>94.529681901999993</v>
      </c>
      <c r="H453" s="102">
        <v>7979075.6500000004</v>
      </c>
    </row>
    <row r="454" spans="2:8" ht="15.95" customHeight="1" x14ac:dyDescent="0.2">
      <c r="B454" s="99">
        <v>44699</v>
      </c>
      <c r="C454" s="100">
        <v>108.66757326</v>
      </c>
      <c r="D454" s="100">
        <v>102.01086417576605</v>
      </c>
      <c r="E454" s="100">
        <v>109.3959598</v>
      </c>
      <c r="F454" s="53"/>
      <c r="G454" s="101">
        <v>96.662904714999996</v>
      </c>
      <c r="H454" s="102">
        <v>8255239.9500000002</v>
      </c>
    </row>
    <row r="455" spans="2:8" ht="15.95" customHeight="1" x14ac:dyDescent="0.2">
      <c r="B455" s="99">
        <v>44700</v>
      </c>
      <c r="C455" s="100">
        <v>110.27007537999999</v>
      </c>
      <c r="D455" s="100">
        <v>102.07330196752498</v>
      </c>
      <c r="E455" s="100">
        <v>109.44768139</v>
      </c>
      <c r="F455" s="53"/>
      <c r="G455" s="101">
        <v>98.088376033000003</v>
      </c>
      <c r="H455" s="102">
        <v>33884279.579999998</v>
      </c>
    </row>
    <row r="456" spans="2:8" ht="15.95" customHeight="1" x14ac:dyDescent="0.2">
      <c r="B456" s="99">
        <v>44701</v>
      </c>
      <c r="C456" s="100">
        <v>106.68405666</v>
      </c>
      <c r="D456" s="100">
        <v>102.27200105776964</v>
      </c>
      <c r="E456" s="100">
        <v>109.49942743</v>
      </c>
      <c r="F456" s="53"/>
      <c r="G456" s="101">
        <v>94.898510146000007</v>
      </c>
      <c r="H456" s="102">
        <v>8769307.1500000004</v>
      </c>
    </row>
    <row r="457" spans="2:8" ht="15.95" customHeight="1" x14ac:dyDescent="0.2">
      <c r="B457" s="99">
        <v>44704</v>
      </c>
      <c r="C457" s="100">
        <v>104.81260315</v>
      </c>
      <c r="D457" s="100">
        <v>102.44829599920666</v>
      </c>
      <c r="E457" s="100">
        <v>109.55119791</v>
      </c>
      <c r="F457" s="53"/>
      <c r="G457" s="101">
        <v>93.233798886000002</v>
      </c>
      <c r="H457" s="102">
        <v>1990187.64</v>
      </c>
    </row>
    <row r="458" spans="2:8" ht="15.95" customHeight="1" x14ac:dyDescent="0.2">
      <c r="B458" s="99">
        <v>44705</v>
      </c>
      <c r="C458" s="100">
        <v>103.88247955</v>
      </c>
      <c r="D458" s="100">
        <v>102.51183563434959</v>
      </c>
      <c r="E458" s="100">
        <v>109.60299283000001</v>
      </c>
      <c r="F458" s="53"/>
      <c r="G458" s="101">
        <v>92.406427421000004</v>
      </c>
      <c r="H458" s="102">
        <v>1819691.73</v>
      </c>
    </row>
    <row r="459" spans="2:8" ht="15.95" customHeight="1" x14ac:dyDescent="0.2">
      <c r="B459" s="99">
        <v>44706</v>
      </c>
      <c r="C459" s="100">
        <v>106.79611975</v>
      </c>
      <c r="D459" s="100">
        <v>102.5882301089723</v>
      </c>
      <c r="E459" s="100">
        <v>109.65481221</v>
      </c>
      <c r="F459" s="53"/>
      <c r="G459" s="101">
        <v>94.998193455000006</v>
      </c>
      <c r="H459" s="102">
        <v>1714300.88</v>
      </c>
    </row>
    <row r="460" spans="2:8" ht="15.95" customHeight="1" x14ac:dyDescent="0.2">
      <c r="B460" s="99">
        <v>44707</v>
      </c>
      <c r="C460" s="100">
        <v>105.22723655999999</v>
      </c>
      <c r="D460" s="100">
        <v>102.68041767209876</v>
      </c>
      <c r="E460" s="100">
        <v>109.70665619</v>
      </c>
      <c r="F460" s="53"/>
      <c r="G460" s="101">
        <v>93.602627128999998</v>
      </c>
      <c r="H460" s="102">
        <v>2396747.4500000002</v>
      </c>
    </row>
    <row r="461" spans="2:8" ht="15.95" customHeight="1" x14ac:dyDescent="0.2">
      <c r="B461" s="99">
        <v>44708</v>
      </c>
      <c r="C461" s="100">
        <v>105.98926554000001</v>
      </c>
      <c r="D461" s="100">
        <v>103.07818313371602</v>
      </c>
      <c r="E461" s="100">
        <v>109.75852462</v>
      </c>
      <c r="F461" s="53"/>
      <c r="G461" s="101">
        <v>94.280473630000003</v>
      </c>
      <c r="H461" s="102">
        <v>2652513.7400000002</v>
      </c>
    </row>
    <row r="462" spans="2:8" ht="15.95" customHeight="1" x14ac:dyDescent="0.2">
      <c r="B462" s="99">
        <v>44711</v>
      </c>
      <c r="C462" s="100">
        <v>106.81853237</v>
      </c>
      <c r="D462" s="100">
        <v>103.30222462179225</v>
      </c>
      <c r="E462" s="100">
        <v>109.81041767000001</v>
      </c>
      <c r="F462" s="53"/>
      <c r="G462" s="101">
        <v>95.018130115999995</v>
      </c>
      <c r="H462" s="102">
        <v>1697686.96</v>
      </c>
    </row>
    <row r="463" spans="2:8" ht="15.95" customHeight="1" x14ac:dyDescent="0.2">
      <c r="B463" s="99">
        <v>44712</v>
      </c>
      <c r="C463" s="100">
        <v>107.35643517</v>
      </c>
      <c r="D463" s="100">
        <v>103.58980574501139</v>
      </c>
      <c r="E463" s="100">
        <v>109.86233516</v>
      </c>
      <c r="F463" s="53"/>
      <c r="G463" s="101">
        <v>95.496610000000004</v>
      </c>
      <c r="H463" s="102">
        <v>2690129.96</v>
      </c>
    </row>
    <row r="464" spans="2:8" ht="15.95" customHeight="1" x14ac:dyDescent="0.2">
      <c r="B464" s="99">
        <v>44713</v>
      </c>
      <c r="C464" s="100">
        <v>108.6640104</v>
      </c>
      <c r="D464" s="100">
        <v>103.68640068167377</v>
      </c>
      <c r="E464" s="100">
        <v>109.91427726000001</v>
      </c>
      <c r="F464" s="53"/>
      <c r="G464" s="101">
        <v>96.094709852999998</v>
      </c>
      <c r="H464" s="102">
        <v>9759741.7599999998</v>
      </c>
    </row>
    <row r="465" spans="2:8" ht="15.95" customHeight="1" x14ac:dyDescent="0.2">
      <c r="B465" s="99">
        <v>44714</v>
      </c>
      <c r="C465" s="100">
        <v>107.63824018</v>
      </c>
      <c r="D465" s="100">
        <v>103.80282879924782</v>
      </c>
      <c r="E465" s="100">
        <v>109.96624380999999</v>
      </c>
      <c r="F465" s="53"/>
      <c r="G465" s="101">
        <v>95.187591741999995</v>
      </c>
      <c r="H465" s="102">
        <v>2962954.67</v>
      </c>
    </row>
    <row r="466" spans="2:8" ht="15.95" customHeight="1" x14ac:dyDescent="0.2">
      <c r="B466" s="99">
        <v>44715</v>
      </c>
      <c r="C466" s="100">
        <v>108.19057798999999</v>
      </c>
      <c r="D466" s="100">
        <v>103.95010853157333</v>
      </c>
      <c r="E466" s="100">
        <v>110.01823496999999</v>
      </c>
      <c r="F466" s="53"/>
      <c r="G466" s="101">
        <v>95.676039955999997</v>
      </c>
      <c r="H466" s="102">
        <v>2941453.18</v>
      </c>
    </row>
    <row r="467" spans="2:8" ht="15.95" customHeight="1" x14ac:dyDescent="0.2">
      <c r="B467" s="99">
        <v>44718</v>
      </c>
      <c r="C467" s="100">
        <v>106.91681936000001</v>
      </c>
      <c r="D467" s="100">
        <v>103.91448226215793</v>
      </c>
      <c r="E467" s="100">
        <v>110.07025074000001</v>
      </c>
      <c r="F467" s="53"/>
      <c r="G467" s="101">
        <v>94.549618563999999</v>
      </c>
      <c r="H467" s="102">
        <v>1994478.57</v>
      </c>
    </row>
    <row r="468" spans="2:8" ht="15.95" customHeight="1" x14ac:dyDescent="0.2">
      <c r="B468" s="99">
        <v>44719</v>
      </c>
      <c r="C468" s="100">
        <v>108.17930579</v>
      </c>
      <c r="D468" s="100">
        <v>103.75214400358468</v>
      </c>
      <c r="E468" s="100">
        <v>110.12229112</v>
      </c>
      <c r="F468" s="53"/>
      <c r="G468" s="101">
        <v>95.666071625000001</v>
      </c>
      <c r="H468" s="102">
        <v>3466735.03</v>
      </c>
    </row>
    <row r="469" spans="2:8" ht="15.95" customHeight="1" x14ac:dyDescent="0.2">
      <c r="B469" s="99">
        <v>44720</v>
      </c>
      <c r="C469" s="100">
        <v>106.95063596</v>
      </c>
      <c r="D469" s="100">
        <v>103.67611681008997</v>
      </c>
      <c r="E469" s="100">
        <v>110.17435612</v>
      </c>
      <c r="F469" s="53"/>
      <c r="G469" s="101">
        <v>94.579523557000002</v>
      </c>
      <c r="H469" s="102">
        <v>3618224.95</v>
      </c>
    </row>
    <row r="470" spans="2:8" ht="15.95" customHeight="1" x14ac:dyDescent="0.2">
      <c r="B470" s="99">
        <v>44721</v>
      </c>
      <c r="C470" s="100">
        <v>108.07785599</v>
      </c>
      <c r="D470" s="100">
        <v>103.49210896496506</v>
      </c>
      <c r="E470" s="100">
        <v>110.22644572</v>
      </c>
      <c r="F470" s="53"/>
      <c r="G470" s="101">
        <v>95.576356646999997</v>
      </c>
      <c r="H470" s="102">
        <v>3773818.3</v>
      </c>
    </row>
    <row r="471" spans="2:8" ht="15.95" customHeight="1" x14ac:dyDescent="0.2">
      <c r="B471" s="99">
        <v>44722</v>
      </c>
      <c r="C471" s="100">
        <v>105.72196614000001</v>
      </c>
      <c r="D471" s="100">
        <v>103.33968729684763</v>
      </c>
      <c r="E471" s="100">
        <v>110.27855993999999</v>
      </c>
      <c r="F471" s="53"/>
      <c r="G471" s="101">
        <v>93.492975489000003</v>
      </c>
      <c r="H471" s="102">
        <v>2975474.66</v>
      </c>
    </row>
    <row r="472" spans="2:8" ht="15.95" customHeight="1" x14ac:dyDescent="0.2">
      <c r="B472" s="99">
        <v>44725</v>
      </c>
      <c r="C472" s="100">
        <v>105.05690632</v>
      </c>
      <c r="D472" s="100">
        <v>102.93200524477452</v>
      </c>
      <c r="E472" s="100">
        <v>110.33069877</v>
      </c>
      <c r="F472" s="53"/>
      <c r="G472" s="101">
        <v>92.904843966000001</v>
      </c>
      <c r="H472" s="102">
        <v>2179131.38</v>
      </c>
    </row>
    <row r="473" spans="2:8" ht="15.95" customHeight="1" x14ac:dyDescent="0.2">
      <c r="B473" s="99">
        <v>44726</v>
      </c>
      <c r="C473" s="100">
        <v>104.50456851</v>
      </c>
      <c r="D473" s="100">
        <v>102.8853605415193</v>
      </c>
      <c r="E473" s="100">
        <v>110.38286221</v>
      </c>
      <c r="F473" s="53"/>
      <c r="G473" s="101">
        <v>92.416395752</v>
      </c>
      <c r="H473" s="102">
        <v>2345940.02</v>
      </c>
    </row>
    <row r="474" spans="2:8" ht="15.95" customHeight="1" x14ac:dyDescent="0.2">
      <c r="B474" s="99">
        <v>44727</v>
      </c>
      <c r="C474" s="100">
        <v>104.83146232</v>
      </c>
      <c r="D474" s="100">
        <v>102.99958497232538</v>
      </c>
      <c r="E474" s="100">
        <v>110.43505043</v>
      </c>
      <c r="F474" s="53"/>
      <c r="G474" s="101">
        <v>92.705477348000002</v>
      </c>
      <c r="H474" s="102">
        <v>1818778.73</v>
      </c>
    </row>
    <row r="475" spans="2:8" ht="15.95" customHeight="1" x14ac:dyDescent="0.2">
      <c r="B475" s="99">
        <v>44729</v>
      </c>
      <c r="C475" s="100">
        <v>104.2453079</v>
      </c>
      <c r="D475" s="100">
        <v>102.91290662611884</v>
      </c>
      <c r="E475" s="100">
        <v>110.48920493</v>
      </c>
      <c r="F475" s="53"/>
      <c r="G475" s="101">
        <v>92.187124140999998</v>
      </c>
      <c r="H475" s="102">
        <v>2219448.14</v>
      </c>
    </row>
    <row r="476" spans="2:8" ht="15.95" customHeight="1" x14ac:dyDescent="0.2">
      <c r="B476" s="99">
        <v>44732</v>
      </c>
      <c r="C476" s="100">
        <v>106.17285415000001</v>
      </c>
      <c r="D476" s="100">
        <v>103.25190710725711</v>
      </c>
      <c r="E476" s="100">
        <v>110.54338602999999</v>
      </c>
      <c r="F476" s="53"/>
      <c r="G476" s="101">
        <v>93.891708725000001</v>
      </c>
      <c r="H476" s="102">
        <v>2072954.08</v>
      </c>
    </row>
    <row r="477" spans="2:8" ht="15.95" customHeight="1" x14ac:dyDescent="0.2">
      <c r="B477" s="99">
        <v>44733</v>
      </c>
      <c r="C477" s="100">
        <v>104.60601831</v>
      </c>
      <c r="D477" s="100">
        <v>103.31911955367998</v>
      </c>
      <c r="E477" s="100">
        <v>110.59759373</v>
      </c>
      <c r="F477" s="53"/>
      <c r="G477" s="101">
        <v>92.506110730000003</v>
      </c>
      <c r="H477" s="102">
        <v>3141338.58</v>
      </c>
    </row>
    <row r="478" spans="2:8" ht="15.95" customHeight="1" x14ac:dyDescent="0.2">
      <c r="B478" s="99">
        <v>44734</v>
      </c>
      <c r="C478" s="100">
        <v>104.38057431</v>
      </c>
      <c r="D478" s="100">
        <v>103.14796654803489</v>
      </c>
      <c r="E478" s="100">
        <v>110.65182801</v>
      </c>
      <c r="F478" s="53"/>
      <c r="G478" s="101">
        <v>92.306744112000004</v>
      </c>
      <c r="H478" s="102">
        <v>1963835.67</v>
      </c>
    </row>
    <row r="479" spans="2:8" ht="15.95" customHeight="1" x14ac:dyDescent="0.2">
      <c r="B479" s="99">
        <v>44735</v>
      </c>
      <c r="C479" s="100">
        <v>104.66237931000001</v>
      </c>
      <c r="D479" s="100">
        <v>102.93641261831046</v>
      </c>
      <c r="E479" s="100">
        <v>110.70608889</v>
      </c>
      <c r="F479" s="53"/>
      <c r="G479" s="101">
        <v>92.555952384999998</v>
      </c>
      <c r="H479" s="102">
        <v>2282840.96</v>
      </c>
    </row>
    <row r="480" spans="2:8" ht="15.95" customHeight="1" x14ac:dyDescent="0.2">
      <c r="B480" s="99">
        <v>44736</v>
      </c>
      <c r="C480" s="100">
        <v>104.94418432000001</v>
      </c>
      <c r="D480" s="100">
        <v>102.92576146559864</v>
      </c>
      <c r="E480" s="100">
        <v>110.76037637</v>
      </c>
      <c r="F480" s="53"/>
      <c r="G480" s="101">
        <v>92.805160657000002</v>
      </c>
      <c r="H480" s="102">
        <v>2679603.5</v>
      </c>
    </row>
    <row r="481" spans="2:8" ht="15.95" customHeight="1" x14ac:dyDescent="0.2">
      <c r="B481" s="99">
        <v>44739</v>
      </c>
      <c r="C481" s="100">
        <v>103.78314769000001</v>
      </c>
      <c r="D481" s="100">
        <v>102.85891630030378</v>
      </c>
      <c r="E481" s="100">
        <v>110.81469043</v>
      </c>
      <c r="F481" s="53"/>
      <c r="G481" s="101">
        <v>91.778422574999993</v>
      </c>
      <c r="H481" s="102">
        <v>3789725.55</v>
      </c>
    </row>
    <row r="482" spans="2:8" ht="15.95" customHeight="1" x14ac:dyDescent="0.2">
      <c r="B482" s="99">
        <v>44740</v>
      </c>
      <c r="C482" s="100">
        <v>103.59152029000001</v>
      </c>
      <c r="D482" s="100">
        <v>102.60769600875601</v>
      </c>
      <c r="E482" s="100">
        <v>110.8690311</v>
      </c>
      <c r="F482" s="53"/>
      <c r="G482" s="101">
        <v>91.608960948999993</v>
      </c>
      <c r="H482" s="102">
        <v>2217658.11</v>
      </c>
    </row>
    <row r="483" spans="2:8" ht="15.95" customHeight="1" x14ac:dyDescent="0.2">
      <c r="B483" s="99">
        <v>44741</v>
      </c>
      <c r="C483" s="100">
        <v>103.24208208</v>
      </c>
      <c r="D483" s="100">
        <v>102.55921489986082</v>
      </c>
      <c r="E483" s="100">
        <v>110.92339852000001</v>
      </c>
      <c r="F483" s="53"/>
      <c r="G483" s="101">
        <v>91.299942692000002</v>
      </c>
      <c r="H483" s="102">
        <v>3756136.61</v>
      </c>
    </row>
    <row r="484" spans="2:8" ht="15.95" customHeight="1" x14ac:dyDescent="0.2">
      <c r="B484" s="99">
        <v>44742</v>
      </c>
      <c r="C484" s="100">
        <v>103.47879829</v>
      </c>
      <c r="D484" s="100">
        <v>102.67784670420282</v>
      </c>
      <c r="E484" s="100">
        <v>110.97779253</v>
      </c>
      <c r="F484" s="53"/>
      <c r="G484" s="101">
        <v>91.509277639999993</v>
      </c>
      <c r="H484" s="102">
        <v>2461859.88</v>
      </c>
    </row>
    <row r="485" spans="2:8" ht="15.95" customHeight="1" x14ac:dyDescent="0.2">
      <c r="B485" s="99">
        <v>44743</v>
      </c>
      <c r="C485" s="100">
        <v>103.50148106</v>
      </c>
      <c r="D485" s="100">
        <v>102.54929830940499</v>
      </c>
      <c r="E485" s="100">
        <v>111.03221331</v>
      </c>
      <c r="F485" s="53"/>
      <c r="G485" s="101">
        <v>90.970987772000001</v>
      </c>
      <c r="H485" s="102">
        <v>9211220.8499999996</v>
      </c>
    </row>
    <row r="486" spans="2:8" ht="15.95" customHeight="1" x14ac:dyDescent="0.2">
      <c r="B486" s="99">
        <v>44746</v>
      </c>
      <c r="C486" s="100">
        <v>104.04586755</v>
      </c>
      <c r="D486" s="100">
        <v>102.59631029378821</v>
      </c>
      <c r="E486" s="100">
        <v>111.08666067</v>
      </c>
      <c r="F486" s="53"/>
      <c r="G486" s="101">
        <v>91.449467655000007</v>
      </c>
      <c r="H486" s="102">
        <v>2074178.52</v>
      </c>
    </row>
    <row r="487" spans="2:8" ht="15.95" customHeight="1" x14ac:dyDescent="0.2">
      <c r="B487" s="99">
        <v>44747</v>
      </c>
      <c r="C487" s="100">
        <v>101.56210419</v>
      </c>
      <c r="D487" s="100">
        <v>102.24372041091416</v>
      </c>
      <c r="E487" s="100">
        <v>111.1411348</v>
      </c>
      <c r="F487" s="53"/>
      <c r="G487" s="101">
        <v>89.266403189000002</v>
      </c>
      <c r="H487" s="102">
        <v>2190784.06</v>
      </c>
    </row>
    <row r="488" spans="2:8" ht="15.95" customHeight="1" x14ac:dyDescent="0.2">
      <c r="B488" s="99">
        <v>44748</v>
      </c>
      <c r="C488" s="100">
        <v>100.92698661999999</v>
      </c>
      <c r="D488" s="100">
        <v>102.42111719573516</v>
      </c>
      <c r="E488" s="100">
        <v>111.19563568</v>
      </c>
      <c r="F488" s="53"/>
      <c r="G488" s="101">
        <v>88.708176657999999</v>
      </c>
      <c r="H488" s="102">
        <v>2005733.19</v>
      </c>
    </row>
    <row r="489" spans="2:8" ht="15.95" customHeight="1" x14ac:dyDescent="0.2">
      <c r="B489" s="99">
        <v>44749</v>
      </c>
      <c r="C489" s="100">
        <v>100.99503493</v>
      </c>
      <c r="D489" s="100">
        <v>102.5665605224207</v>
      </c>
      <c r="E489" s="100">
        <v>111.25016316</v>
      </c>
      <c r="F489" s="53"/>
      <c r="G489" s="101">
        <v>88.767986644000004</v>
      </c>
      <c r="H489" s="102">
        <v>1643520.59</v>
      </c>
    </row>
    <row r="490" spans="2:8" ht="15.95" customHeight="1" x14ac:dyDescent="0.2">
      <c r="B490" s="99">
        <v>44750</v>
      </c>
      <c r="C490" s="100">
        <v>100.4846726</v>
      </c>
      <c r="D490" s="100">
        <v>102.54525821699707</v>
      </c>
      <c r="E490" s="100">
        <v>111.3047174</v>
      </c>
      <c r="F490" s="53"/>
      <c r="G490" s="101">
        <v>88.319411752999997</v>
      </c>
      <c r="H490" s="102">
        <v>2381844.65</v>
      </c>
    </row>
    <row r="491" spans="2:8" ht="15.95" customHeight="1" x14ac:dyDescent="0.2">
      <c r="B491" s="99">
        <v>44753</v>
      </c>
      <c r="C491" s="100">
        <v>101.99307683000001</v>
      </c>
      <c r="D491" s="100">
        <v>102.35427203044028</v>
      </c>
      <c r="E491" s="100">
        <v>111.3592984</v>
      </c>
      <c r="F491" s="53"/>
      <c r="G491" s="101">
        <v>89.645199762999994</v>
      </c>
      <c r="H491" s="102">
        <v>2128531.66</v>
      </c>
    </row>
    <row r="492" spans="2:8" ht="15.95" customHeight="1" x14ac:dyDescent="0.2">
      <c r="B492" s="99">
        <v>44754</v>
      </c>
      <c r="C492" s="100">
        <v>101.01771771</v>
      </c>
      <c r="D492" s="100">
        <v>102.11517201611632</v>
      </c>
      <c r="E492" s="100">
        <v>111.41390615</v>
      </c>
      <c r="F492" s="53"/>
      <c r="G492" s="101">
        <v>88.787923305000007</v>
      </c>
      <c r="H492" s="102">
        <v>1408354.79</v>
      </c>
    </row>
    <row r="493" spans="2:8" ht="15.95" customHeight="1" x14ac:dyDescent="0.2">
      <c r="B493" s="99">
        <v>44755</v>
      </c>
      <c r="C493" s="100">
        <v>102.58282886000001</v>
      </c>
      <c r="D493" s="100">
        <v>101.85219872847274</v>
      </c>
      <c r="E493" s="100">
        <v>111.46854067</v>
      </c>
      <c r="F493" s="53"/>
      <c r="G493" s="101">
        <v>90.163552968999994</v>
      </c>
      <c r="H493" s="102">
        <v>1837955.75</v>
      </c>
    </row>
    <row r="494" spans="2:8" ht="15.95" customHeight="1" x14ac:dyDescent="0.2">
      <c r="B494" s="99">
        <v>44756</v>
      </c>
      <c r="C494" s="100">
        <v>101.60746973000001</v>
      </c>
      <c r="D494" s="100">
        <v>101.95283375754306</v>
      </c>
      <c r="E494" s="100">
        <v>111.52320211</v>
      </c>
      <c r="F494" s="53"/>
      <c r="G494" s="101">
        <v>89.306276511999997</v>
      </c>
      <c r="H494" s="102">
        <v>1229458.5</v>
      </c>
    </row>
    <row r="495" spans="2:8" ht="15.95" customHeight="1" x14ac:dyDescent="0.2">
      <c r="B495" s="99">
        <v>44757</v>
      </c>
      <c r="C495" s="100">
        <v>102.23124592000001</v>
      </c>
      <c r="D495" s="100">
        <v>102.03583929246966</v>
      </c>
      <c r="E495" s="100">
        <v>111.57789031</v>
      </c>
      <c r="F495" s="53"/>
      <c r="G495" s="101">
        <v>89.854534710999999</v>
      </c>
      <c r="H495" s="102">
        <v>1786159.46</v>
      </c>
    </row>
    <row r="496" spans="2:8" ht="15.95" customHeight="1" x14ac:dyDescent="0.2">
      <c r="B496" s="99">
        <v>44760</v>
      </c>
      <c r="C496" s="100">
        <v>103.32001889</v>
      </c>
      <c r="D496" s="100">
        <v>102.09570611633266</v>
      </c>
      <c r="E496" s="100">
        <v>111.63260526000001</v>
      </c>
      <c r="F496" s="53"/>
      <c r="G496" s="101">
        <v>90.811494478</v>
      </c>
      <c r="H496" s="102">
        <v>1392208.61</v>
      </c>
    </row>
    <row r="497" spans="2:8" ht="15.95" customHeight="1" x14ac:dyDescent="0.2">
      <c r="B497" s="99">
        <v>44761</v>
      </c>
      <c r="C497" s="100">
        <v>104.34074356000001</v>
      </c>
      <c r="D497" s="100">
        <v>102.25584068813798</v>
      </c>
      <c r="E497" s="100">
        <v>111.68734714</v>
      </c>
      <c r="F497" s="53"/>
      <c r="G497" s="101">
        <v>91.708644258000007</v>
      </c>
      <c r="H497" s="102">
        <v>1940503.11</v>
      </c>
    </row>
    <row r="498" spans="2:8" ht="15.95" customHeight="1" x14ac:dyDescent="0.2">
      <c r="B498" s="99">
        <v>44762</v>
      </c>
      <c r="C498" s="100">
        <v>103.88708815</v>
      </c>
      <c r="D498" s="100">
        <v>102.45380521612663</v>
      </c>
      <c r="E498" s="100">
        <v>111.74211578000001</v>
      </c>
      <c r="F498" s="53"/>
      <c r="G498" s="101">
        <v>91.309911022999998</v>
      </c>
      <c r="H498" s="102">
        <v>2088470.37</v>
      </c>
    </row>
    <row r="499" spans="2:8" ht="15.95" customHeight="1" x14ac:dyDescent="0.2">
      <c r="B499" s="99">
        <v>44763</v>
      </c>
      <c r="C499" s="100">
        <v>104.19330555000001</v>
      </c>
      <c r="D499" s="100">
        <v>102.5092646664537</v>
      </c>
      <c r="E499" s="100">
        <v>111.79691135</v>
      </c>
      <c r="F499" s="53"/>
      <c r="G499" s="101">
        <v>91.579055956999994</v>
      </c>
      <c r="H499" s="102">
        <v>1639467.19</v>
      </c>
    </row>
    <row r="500" spans="2:8" ht="15.95" customHeight="1" x14ac:dyDescent="0.2">
      <c r="B500" s="99">
        <v>44764</v>
      </c>
      <c r="C500" s="100">
        <v>103.68294322</v>
      </c>
      <c r="D500" s="100">
        <v>102.59410660702028</v>
      </c>
      <c r="E500" s="100">
        <v>111.85173367</v>
      </c>
      <c r="F500" s="53"/>
      <c r="G500" s="101">
        <v>91.130481066000002</v>
      </c>
      <c r="H500" s="102">
        <v>1454583.77</v>
      </c>
    </row>
    <row r="501" spans="2:8" ht="15.95" customHeight="1" x14ac:dyDescent="0.2">
      <c r="B501" s="99">
        <v>44767</v>
      </c>
      <c r="C501" s="100">
        <v>103.79635707</v>
      </c>
      <c r="D501" s="100">
        <v>102.58014992415652</v>
      </c>
      <c r="E501" s="100">
        <v>111.90658292000001</v>
      </c>
      <c r="F501" s="53"/>
      <c r="G501" s="101">
        <v>91.230164375000001</v>
      </c>
      <c r="H501" s="102">
        <v>1262353.9199999999</v>
      </c>
    </row>
    <row r="502" spans="2:8" ht="15.95" customHeight="1" x14ac:dyDescent="0.2">
      <c r="B502" s="99">
        <v>44768</v>
      </c>
      <c r="C502" s="100">
        <v>104.12525724</v>
      </c>
      <c r="D502" s="100">
        <v>102.61834716146787</v>
      </c>
      <c r="E502" s="100">
        <v>111.96145909000001</v>
      </c>
      <c r="F502" s="53"/>
      <c r="G502" s="101">
        <v>91.519245971000004</v>
      </c>
      <c r="H502" s="102">
        <v>1265017.26</v>
      </c>
    </row>
    <row r="503" spans="2:8" ht="15.95" customHeight="1" x14ac:dyDescent="0.2">
      <c r="B503" s="99">
        <v>44769</v>
      </c>
      <c r="C503" s="100">
        <v>103.66026045</v>
      </c>
      <c r="D503" s="100">
        <v>102.64111859140348</v>
      </c>
      <c r="E503" s="100">
        <v>112.01636218</v>
      </c>
      <c r="F503" s="53"/>
      <c r="G503" s="101">
        <v>91.110544404999999</v>
      </c>
      <c r="H503" s="102">
        <v>1271470.21</v>
      </c>
    </row>
    <row r="504" spans="2:8" ht="15.95" customHeight="1" x14ac:dyDescent="0.2">
      <c r="B504" s="99">
        <v>44770</v>
      </c>
      <c r="C504" s="100">
        <v>103.68294322</v>
      </c>
      <c r="D504" s="100">
        <v>102.9004190677671</v>
      </c>
      <c r="E504" s="100">
        <v>112.0712922</v>
      </c>
      <c r="F504" s="53"/>
      <c r="G504" s="101">
        <v>91.130481066000002</v>
      </c>
      <c r="H504" s="102">
        <v>1925949.55</v>
      </c>
    </row>
    <row r="505" spans="2:8" ht="15.95" customHeight="1" x14ac:dyDescent="0.2">
      <c r="B505" s="99">
        <v>44771</v>
      </c>
      <c r="C505" s="100">
        <v>104.11391586000001</v>
      </c>
      <c r="D505" s="100">
        <v>103.35658222873541</v>
      </c>
      <c r="E505" s="100">
        <v>112.12624915000001</v>
      </c>
      <c r="F505" s="53"/>
      <c r="G505" s="101">
        <v>91.509277639999993</v>
      </c>
      <c r="H505" s="102">
        <v>1402992.32</v>
      </c>
    </row>
    <row r="506" spans="2:8" ht="15.95" customHeight="1" x14ac:dyDescent="0.2">
      <c r="B506" s="99">
        <v>44774</v>
      </c>
      <c r="C506" s="100">
        <v>107.26335039999999</v>
      </c>
      <c r="D506" s="100">
        <v>102.9606531727581</v>
      </c>
      <c r="E506" s="100">
        <v>112.18123301</v>
      </c>
      <c r="F506" s="53"/>
      <c r="G506" s="101">
        <v>93.702310437999998</v>
      </c>
      <c r="H506" s="102">
        <v>7580811.2000000002</v>
      </c>
    </row>
    <row r="507" spans="2:8" ht="15.95" customHeight="1" x14ac:dyDescent="0.2">
      <c r="B507" s="99">
        <v>44775</v>
      </c>
      <c r="C507" s="100">
        <v>109.16898652</v>
      </c>
      <c r="D507" s="100">
        <v>103.15641401397879</v>
      </c>
      <c r="E507" s="100">
        <v>112.23624381</v>
      </c>
      <c r="F507" s="53"/>
      <c r="G507" s="101">
        <v>95.367021698000002</v>
      </c>
      <c r="H507" s="102">
        <v>3497266.81</v>
      </c>
    </row>
    <row r="508" spans="2:8" ht="15.95" customHeight="1" x14ac:dyDescent="0.2">
      <c r="B508" s="99">
        <v>44776</v>
      </c>
      <c r="C508" s="100">
        <v>105.64298915000001</v>
      </c>
      <c r="D508" s="100">
        <v>103.06826654326028</v>
      </c>
      <c r="E508" s="100">
        <v>112.29128169000001</v>
      </c>
      <c r="F508" s="53"/>
      <c r="G508" s="101">
        <v>92.286807449999998</v>
      </c>
      <c r="H508" s="102">
        <v>2441659.6800000002</v>
      </c>
    </row>
    <row r="509" spans="2:8" ht="15.95" customHeight="1" x14ac:dyDescent="0.2">
      <c r="B509" s="99">
        <v>44777</v>
      </c>
      <c r="C509" s="100">
        <v>106.38470381</v>
      </c>
      <c r="D509" s="100">
        <v>103.2500707016172</v>
      </c>
      <c r="E509" s="100">
        <v>112.34831229</v>
      </c>
      <c r="F509" s="53"/>
      <c r="G509" s="101">
        <v>92.934748959000004</v>
      </c>
      <c r="H509" s="102">
        <v>3061706.49</v>
      </c>
    </row>
    <row r="510" spans="2:8" ht="15.95" customHeight="1" x14ac:dyDescent="0.2">
      <c r="B510" s="99">
        <v>44778</v>
      </c>
      <c r="C510" s="100">
        <v>106.48740275999999</v>
      </c>
      <c r="D510" s="100">
        <v>103.47851956322936</v>
      </c>
      <c r="E510" s="100">
        <v>112.40537179</v>
      </c>
      <c r="F510" s="53"/>
      <c r="G510" s="101">
        <v>93.024463936999993</v>
      </c>
      <c r="H510" s="102">
        <v>1765899.68</v>
      </c>
    </row>
    <row r="511" spans="2:8" ht="15.95" customHeight="1" x14ac:dyDescent="0.2">
      <c r="B511" s="99">
        <v>44781</v>
      </c>
      <c r="C511" s="100">
        <v>108.02788705</v>
      </c>
      <c r="D511" s="100">
        <v>103.61588270509901</v>
      </c>
      <c r="E511" s="100">
        <v>112.4624602</v>
      </c>
      <c r="F511" s="53"/>
      <c r="G511" s="101">
        <v>94.370188608000007</v>
      </c>
      <c r="H511" s="102">
        <v>3782004.76</v>
      </c>
    </row>
    <row r="512" spans="2:8" ht="15.95" customHeight="1" x14ac:dyDescent="0.2">
      <c r="B512" s="99">
        <v>44782</v>
      </c>
      <c r="C512" s="100">
        <v>108.17622998</v>
      </c>
      <c r="D512" s="100">
        <v>103.78409746172017</v>
      </c>
      <c r="E512" s="100">
        <v>112.51957768</v>
      </c>
      <c r="F512" s="53"/>
      <c r="G512" s="101">
        <v>94.499776909999994</v>
      </c>
      <c r="H512" s="102">
        <v>1963367.71</v>
      </c>
    </row>
    <row r="513" spans="2:8" ht="15.95" customHeight="1" x14ac:dyDescent="0.2">
      <c r="B513" s="99">
        <v>44783</v>
      </c>
      <c r="C513" s="100">
        <v>108.84947867</v>
      </c>
      <c r="D513" s="100">
        <v>104.0485398738757</v>
      </c>
      <c r="E513" s="100">
        <v>112.57672423</v>
      </c>
      <c r="F513" s="53"/>
      <c r="G513" s="101">
        <v>95.087908432999996</v>
      </c>
      <c r="H513" s="102">
        <v>2790370.58</v>
      </c>
    </row>
    <row r="514" spans="2:8" ht="15.95" customHeight="1" x14ac:dyDescent="0.2">
      <c r="B514" s="99">
        <v>44784</v>
      </c>
      <c r="C514" s="100">
        <v>109.18039751000001</v>
      </c>
      <c r="D514" s="100">
        <v>104.73315189645614</v>
      </c>
      <c r="E514" s="100">
        <v>112.63389969000001</v>
      </c>
      <c r="F514" s="53"/>
      <c r="G514" s="101">
        <v>95.376990028999998</v>
      </c>
      <c r="H514" s="102">
        <v>2109158.2200000002</v>
      </c>
    </row>
    <row r="515" spans="2:8" ht="15.95" customHeight="1" x14ac:dyDescent="0.2">
      <c r="B515" s="99">
        <v>44785</v>
      </c>
      <c r="C515" s="100">
        <v>109.52272736</v>
      </c>
      <c r="D515" s="100">
        <v>105.44457544138011</v>
      </c>
      <c r="E515" s="100">
        <v>112.69110422</v>
      </c>
      <c r="F515" s="53"/>
      <c r="G515" s="101">
        <v>95.676039955999997</v>
      </c>
      <c r="H515" s="102">
        <v>8651886.0399999991</v>
      </c>
    </row>
    <row r="516" spans="2:8" ht="15.95" customHeight="1" x14ac:dyDescent="0.2">
      <c r="B516" s="99">
        <v>44788</v>
      </c>
      <c r="C516" s="100">
        <v>108.88371165</v>
      </c>
      <c r="D516" s="100">
        <v>106.58718703056883</v>
      </c>
      <c r="E516" s="100">
        <v>112.74833782</v>
      </c>
      <c r="F516" s="53"/>
      <c r="G516" s="101">
        <v>95.117813424999994</v>
      </c>
      <c r="H516" s="102">
        <v>3355659.6</v>
      </c>
    </row>
    <row r="517" spans="2:8" ht="15.95" customHeight="1" x14ac:dyDescent="0.2">
      <c r="B517" s="99">
        <v>44789</v>
      </c>
      <c r="C517" s="100">
        <v>108.50714883000001</v>
      </c>
      <c r="D517" s="100">
        <v>106.81600317330897</v>
      </c>
      <c r="E517" s="100">
        <v>112.8056005</v>
      </c>
      <c r="F517" s="53"/>
      <c r="G517" s="101">
        <v>94.788858505999997</v>
      </c>
      <c r="H517" s="102">
        <v>2601732.7000000002</v>
      </c>
    </row>
    <row r="518" spans="2:8" ht="15.95" customHeight="1" x14ac:dyDescent="0.2">
      <c r="B518" s="99">
        <v>44790</v>
      </c>
      <c r="C518" s="100">
        <v>109.54554935</v>
      </c>
      <c r="D518" s="100">
        <v>107.13553775466356</v>
      </c>
      <c r="E518" s="100">
        <v>112.86289223999999</v>
      </c>
      <c r="F518" s="53"/>
      <c r="G518" s="101">
        <v>95.695976618000003</v>
      </c>
      <c r="H518" s="102">
        <v>3339462.61</v>
      </c>
    </row>
    <row r="519" spans="2:8" ht="15.95" customHeight="1" x14ac:dyDescent="0.2">
      <c r="B519" s="99">
        <v>44791</v>
      </c>
      <c r="C519" s="100">
        <v>109.60260432</v>
      </c>
      <c r="D519" s="100">
        <v>107.27987923796513</v>
      </c>
      <c r="E519" s="100">
        <v>112.92021305999999</v>
      </c>
      <c r="F519" s="53"/>
      <c r="G519" s="101">
        <v>95.745818271999994</v>
      </c>
      <c r="H519" s="102">
        <v>4981095.51</v>
      </c>
    </row>
    <row r="520" spans="2:8" ht="15.95" customHeight="1" x14ac:dyDescent="0.2">
      <c r="B520" s="99">
        <v>44792</v>
      </c>
      <c r="C520" s="100">
        <v>110.57253887</v>
      </c>
      <c r="D520" s="100">
        <v>107.36215021063573</v>
      </c>
      <c r="E520" s="100">
        <v>112.97756295000001</v>
      </c>
      <c r="F520" s="53"/>
      <c r="G520" s="101">
        <v>96.593126397999995</v>
      </c>
      <c r="H520" s="102">
        <v>4992703.83</v>
      </c>
    </row>
    <row r="521" spans="2:8" ht="15.95" customHeight="1" x14ac:dyDescent="0.2">
      <c r="B521" s="99">
        <v>44795</v>
      </c>
      <c r="C521" s="100">
        <v>110.67523782000001</v>
      </c>
      <c r="D521" s="100">
        <v>107.60529031736765</v>
      </c>
      <c r="E521" s="100">
        <v>113.03494207</v>
      </c>
      <c r="F521" s="53"/>
      <c r="G521" s="101">
        <v>96.682841375999999</v>
      </c>
      <c r="H521" s="102">
        <v>2802484.05</v>
      </c>
    </row>
    <row r="522" spans="2:8" ht="15.95" customHeight="1" x14ac:dyDescent="0.2">
      <c r="B522" s="99">
        <v>44796</v>
      </c>
      <c r="C522" s="100">
        <v>110.45842892</v>
      </c>
      <c r="D522" s="100">
        <v>107.66699354687061</v>
      </c>
      <c r="E522" s="100">
        <v>113.09235027</v>
      </c>
      <c r="F522" s="53"/>
      <c r="G522" s="101">
        <v>96.493443088999996</v>
      </c>
      <c r="H522" s="102">
        <v>2959274</v>
      </c>
    </row>
    <row r="523" spans="2:8" ht="15.95" customHeight="1" x14ac:dyDescent="0.2">
      <c r="B523" s="99">
        <v>44797</v>
      </c>
      <c r="C523" s="100">
        <v>109.8536462</v>
      </c>
      <c r="D523" s="100">
        <v>107.58068248179208</v>
      </c>
      <c r="E523" s="100">
        <v>113.1497877</v>
      </c>
      <c r="F523" s="53"/>
      <c r="G523" s="101">
        <v>95.965121551999999</v>
      </c>
      <c r="H523" s="102">
        <v>2173047.6</v>
      </c>
    </row>
    <row r="524" spans="2:8" ht="15.95" customHeight="1" x14ac:dyDescent="0.2">
      <c r="B524" s="99">
        <v>44798</v>
      </c>
      <c r="C524" s="100">
        <v>108.81524568</v>
      </c>
      <c r="D524" s="100">
        <v>107.73310414990951</v>
      </c>
      <c r="E524" s="100">
        <v>113.20725419999999</v>
      </c>
      <c r="F524" s="53"/>
      <c r="G524" s="101">
        <v>95.058003439999993</v>
      </c>
      <c r="H524" s="102">
        <v>2876855.75</v>
      </c>
    </row>
    <row r="525" spans="2:8" ht="15.95" customHeight="1" x14ac:dyDescent="0.2">
      <c r="B525" s="99">
        <v>44799</v>
      </c>
      <c r="C525" s="100">
        <v>108.94076662000001</v>
      </c>
      <c r="D525" s="100">
        <v>108.00672859026488</v>
      </c>
      <c r="E525" s="100">
        <v>113.26474994</v>
      </c>
      <c r="F525" s="53"/>
      <c r="G525" s="101">
        <v>95.167655080000003</v>
      </c>
      <c r="H525" s="102">
        <v>2250650.4900000002</v>
      </c>
    </row>
    <row r="526" spans="2:8" ht="15.95" customHeight="1" x14ac:dyDescent="0.2">
      <c r="B526" s="99">
        <v>44802</v>
      </c>
      <c r="C526" s="100">
        <v>109.31732945</v>
      </c>
      <c r="D526" s="100">
        <v>108.43791663452959</v>
      </c>
      <c r="E526" s="100">
        <v>113.32227492</v>
      </c>
      <c r="F526" s="53"/>
      <c r="G526" s="101">
        <v>95.496610000000004</v>
      </c>
      <c r="H526" s="102">
        <v>2977391.18</v>
      </c>
    </row>
    <row r="527" spans="2:8" ht="15.95" customHeight="1" x14ac:dyDescent="0.2">
      <c r="B527" s="99">
        <v>44803</v>
      </c>
      <c r="C527" s="100">
        <v>110.68664882</v>
      </c>
      <c r="D527" s="100">
        <v>108.6138442948386</v>
      </c>
      <c r="E527" s="100">
        <v>113.37982914</v>
      </c>
      <c r="F527" s="53"/>
      <c r="G527" s="101">
        <v>96.692809706999995</v>
      </c>
      <c r="H527" s="102">
        <v>2854863.55</v>
      </c>
    </row>
    <row r="528" spans="2:8" ht="15.95" customHeight="1" x14ac:dyDescent="0.2">
      <c r="B528" s="99">
        <v>44804</v>
      </c>
      <c r="C528" s="100">
        <v>112.56946295</v>
      </c>
      <c r="D528" s="100">
        <v>109.31131115689884</v>
      </c>
      <c r="E528" s="100">
        <v>113.43741258999999</v>
      </c>
      <c r="F528" s="53"/>
      <c r="G528" s="101">
        <v>98.337584304999993</v>
      </c>
      <c r="H528" s="102">
        <v>23544019.210000001</v>
      </c>
    </row>
    <row r="529" spans="2:8" ht="15.95" customHeight="1" x14ac:dyDescent="0.2">
      <c r="B529" s="99">
        <v>44805</v>
      </c>
      <c r="C529" s="100">
        <v>112.45470154</v>
      </c>
      <c r="D529" s="100">
        <v>109.04466505797532</v>
      </c>
      <c r="E529" s="100">
        <v>113.49502527</v>
      </c>
      <c r="F529" s="53"/>
      <c r="G529" s="101">
        <v>97.679674465999994</v>
      </c>
      <c r="H529" s="102">
        <v>7190424.1299999999</v>
      </c>
    </row>
    <row r="530" spans="2:8" ht="15.95" customHeight="1" x14ac:dyDescent="0.2">
      <c r="B530" s="99">
        <v>44806</v>
      </c>
      <c r="C530" s="100">
        <v>112.69570048999999</v>
      </c>
      <c r="D530" s="100">
        <v>109.28486691568328</v>
      </c>
      <c r="E530" s="100">
        <v>113.5526672</v>
      </c>
      <c r="F530" s="53"/>
      <c r="G530" s="101">
        <v>97.889009415000004</v>
      </c>
      <c r="H530" s="102">
        <v>3600435.02</v>
      </c>
    </row>
    <row r="531" spans="2:8" ht="15.95" customHeight="1" x14ac:dyDescent="0.2">
      <c r="B531" s="99">
        <v>44809</v>
      </c>
      <c r="C531" s="100">
        <v>112.45470154</v>
      </c>
      <c r="D531" s="100">
        <v>109.47952591351999</v>
      </c>
      <c r="E531" s="100">
        <v>113.61033836</v>
      </c>
      <c r="F531" s="53"/>
      <c r="G531" s="101">
        <v>97.679674465999994</v>
      </c>
      <c r="H531" s="102">
        <v>2443681.73</v>
      </c>
    </row>
    <row r="532" spans="2:8" ht="15.95" customHeight="1" x14ac:dyDescent="0.2">
      <c r="B532" s="99">
        <v>44810</v>
      </c>
      <c r="C532" s="100">
        <v>111.33003976000001</v>
      </c>
      <c r="D532" s="100">
        <v>109.34216277165032</v>
      </c>
      <c r="E532" s="100">
        <v>113.66803874999999</v>
      </c>
      <c r="F532" s="53"/>
      <c r="G532" s="101">
        <v>96.702778038000005</v>
      </c>
      <c r="H532" s="102">
        <v>3634135.99</v>
      </c>
    </row>
    <row r="533" spans="2:8" ht="15.95" customHeight="1" x14ac:dyDescent="0.2">
      <c r="B533" s="99">
        <v>44812</v>
      </c>
      <c r="C533" s="100">
        <v>111.20380222</v>
      </c>
      <c r="D533" s="100">
        <v>109.24520055385996</v>
      </c>
      <c r="E533" s="100">
        <v>113.72576855</v>
      </c>
      <c r="F533" s="53"/>
      <c r="G533" s="101">
        <v>96.593126397999995</v>
      </c>
      <c r="H533" s="102">
        <v>3187653.88</v>
      </c>
    </row>
    <row r="534" spans="2:8" ht="15.95" customHeight="1" x14ac:dyDescent="0.2">
      <c r="B534" s="99">
        <v>44813</v>
      </c>
      <c r="C534" s="100">
        <v>112.22517873</v>
      </c>
      <c r="D534" s="100">
        <v>109.45197982892047</v>
      </c>
      <c r="E534" s="100">
        <v>113.78352759000001</v>
      </c>
      <c r="F534" s="53"/>
      <c r="G534" s="101">
        <v>97.480307847999995</v>
      </c>
      <c r="H534" s="102">
        <v>3427210.98</v>
      </c>
    </row>
    <row r="535" spans="2:8" ht="15.95" customHeight="1" x14ac:dyDescent="0.2">
      <c r="B535" s="99">
        <v>44816</v>
      </c>
      <c r="C535" s="100">
        <v>111.99565592</v>
      </c>
      <c r="D535" s="100">
        <v>109.21765446926042</v>
      </c>
      <c r="E535" s="100">
        <v>113.84131603</v>
      </c>
      <c r="F535" s="53"/>
      <c r="G535" s="101">
        <v>97.280941229999996</v>
      </c>
      <c r="H535" s="102">
        <v>2912168.37</v>
      </c>
    </row>
    <row r="536" spans="2:8" ht="15.95" customHeight="1" x14ac:dyDescent="0.2">
      <c r="B536" s="99">
        <v>44817</v>
      </c>
      <c r="C536" s="100">
        <v>111.80056153</v>
      </c>
      <c r="D536" s="100">
        <v>109.21141069008453</v>
      </c>
      <c r="E536" s="100">
        <v>113.89913387</v>
      </c>
      <c r="F536" s="53"/>
      <c r="G536" s="101">
        <v>97.111479605</v>
      </c>
      <c r="H536" s="102">
        <v>2080058.72</v>
      </c>
    </row>
    <row r="537" spans="2:8" ht="15.95" customHeight="1" x14ac:dyDescent="0.2">
      <c r="B537" s="99">
        <v>44818</v>
      </c>
      <c r="C537" s="100">
        <v>111.80056153</v>
      </c>
      <c r="D537" s="100">
        <v>109.04282865233537</v>
      </c>
      <c r="E537" s="100">
        <v>113.95698093999999</v>
      </c>
      <c r="F537" s="53"/>
      <c r="G537" s="101">
        <v>97.111479605</v>
      </c>
      <c r="H537" s="102">
        <v>2494782.4300000002</v>
      </c>
    </row>
    <row r="538" spans="2:8" ht="15.95" customHeight="1" x14ac:dyDescent="0.2">
      <c r="B538" s="99">
        <v>44819</v>
      </c>
      <c r="C538" s="100">
        <v>112.17927417</v>
      </c>
      <c r="D538" s="100">
        <v>109.13721990222976</v>
      </c>
      <c r="E538" s="100">
        <v>114.01485742</v>
      </c>
      <c r="F538" s="53"/>
      <c r="G538" s="101">
        <v>97.440434525000001</v>
      </c>
      <c r="H538" s="102">
        <v>2698608.58</v>
      </c>
    </row>
    <row r="539" spans="2:8" ht="15.95" customHeight="1" x14ac:dyDescent="0.2">
      <c r="B539" s="99">
        <v>44820</v>
      </c>
      <c r="C539" s="100">
        <v>111.66284784</v>
      </c>
      <c r="D539" s="100">
        <v>109.61284896298174</v>
      </c>
      <c r="E539" s="100">
        <v>114.07276330000001</v>
      </c>
      <c r="F539" s="53"/>
      <c r="G539" s="101">
        <v>96.991859633999994</v>
      </c>
      <c r="H539" s="102">
        <v>2259609.69</v>
      </c>
    </row>
    <row r="540" spans="2:8" ht="15.95" customHeight="1" x14ac:dyDescent="0.2">
      <c r="B540" s="99">
        <v>44823</v>
      </c>
      <c r="C540" s="100">
        <v>112.21370259</v>
      </c>
      <c r="D540" s="100">
        <v>109.58860840853416</v>
      </c>
      <c r="E540" s="100">
        <v>114.13069858</v>
      </c>
      <c r="F540" s="53"/>
      <c r="G540" s="101">
        <v>97.470339516999999</v>
      </c>
      <c r="H540" s="102">
        <v>1683855.29</v>
      </c>
    </row>
    <row r="541" spans="2:8" ht="15.95" customHeight="1" x14ac:dyDescent="0.2">
      <c r="B541" s="99">
        <v>44824</v>
      </c>
      <c r="C541" s="100">
        <v>113.03998471</v>
      </c>
      <c r="D541" s="100">
        <v>109.73956095213958</v>
      </c>
      <c r="E541" s="100">
        <v>114.18866326</v>
      </c>
      <c r="F541" s="53"/>
      <c r="G541" s="101">
        <v>98.188059342000003</v>
      </c>
      <c r="H541" s="102">
        <v>3043985.81</v>
      </c>
    </row>
    <row r="542" spans="2:8" ht="15.95" customHeight="1" x14ac:dyDescent="0.2">
      <c r="B542" s="99">
        <v>44825</v>
      </c>
      <c r="C542" s="100">
        <v>112.84489032</v>
      </c>
      <c r="D542" s="100">
        <v>109.78473653088284</v>
      </c>
      <c r="E542" s="100">
        <v>114.24665751000001</v>
      </c>
      <c r="F542" s="53"/>
      <c r="G542" s="101">
        <v>98.018597717000006</v>
      </c>
      <c r="H542" s="102">
        <v>2490290.42</v>
      </c>
    </row>
    <row r="543" spans="2:8" ht="15.95" customHeight="1" x14ac:dyDescent="0.2">
      <c r="B543" s="99">
        <v>44826</v>
      </c>
      <c r="C543" s="100">
        <v>112.17927417</v>
      </c>
      <c r="D543" s="100">
        <v>109.98784299466341</v>
      </c>
      <c r="E543" s="100">
        <v>114.30468116</v>
      </c>
      <c r="F543" s="53"/>
      <c r="G543" s="101">
        <v>97.440434525000001</v>
      </c>
      <c r="H543" s="102">
        <v>2408805.2999999998</v>
      </c>
    </row>
    <row r="544" spans="2:8" ht="15.95" customHeight="1" x14ac:dyDescent="0.2">
      <c r="B544" s="99">
        <v>44827</v>
      </c>
      <c r="C544" s="100">
        <v>112.92522331000001</v>
      </c>
      <c r="D544" s="100">
        <v>109.82807570398612</v>
      </c>
      <c r="E544" s="100">
        <v>114.36273421999999</v>
      </c>
      <c r="F544" s="53"/>
      <c r="G544" s="101">
        <v>98.088376033000003</v>
      </c>
      <c r="H544" s="102">
        <v>2458574.38</v>
      </c>
    </row>
    <row r="545" spans="2:8" ht="15.95" customHeight="1" x14ac:dyDescent="0.2">
      <c r="B545" s="99">
        <v>44830</v>
      </c>
      <c r="C545" s="100">
        <v>112.32846399</v>
      </c>
      <c r="D545" s="100">
        <v>109.60807430831782</v>
      </c>
      <c r="E545" s="100">
        <v>114.42081684</v>
      </c>
      <c r="F545" s="53"/>
      <c r="G545" s="101">
        <v>97.570022825999999</v>
      </c>
      <c r="H545" s="102">
        <v>3619520.96</v>
      </c>
    </row>
    <row r="546" spans="2:8" ht="15.95" customHeight="1" x14ac:dyDescent="0.2">
      <c r="B546" s="99">
        <v>44831</v>
      </c>
      <c r="C546" s="100">
        <v>112.06451276</v>
      </c>
      <c r="D546" s="100">
        <v>109.4310448046248</v>
      </c>
      <c r="E546" s="100">
        <v>114.47892886</v>
      </c>
      <c r="F546" s="53"/>
      <c r="G546" s="101">
        <v>97.340751216000001</v>
      </c>
      <c r="H546" s="102">
        <v>1375234.59</v>
      </c>
    </row>
    <row r="547" spans="2:8" ht="15.95" customHeight="1" x14ac:dyDescent="0.2">
      <c r="B547" s="99">
        <v>44832</v>
      </c>
      <c r="C547" s="100">
        <v>111.89237065</v>
      </c>
      <c r="D547" s="100">
        <v>109.2716447950755</v>
      </c>
      <c r="E547" s="100">
        <v>114.53707045</v>
      </c>
      <c r="F547" s="53"/>
      <c r="G547" s="101">
        <v>97.191226252000007</v>
      </c>
      <c r="H547" s="102">
        <v>1448732.99</v>
      </c>
    </row>
    <row r="548" spans="2:8" ht="15.95" customHeight="1" x14ac:dyDescent="0.2">
      <c r="B548" s="99">
        <v>44833</v>
      </c>
      <c r="C548" s="100">
        <v>113.03998471</v>
      </c>
      <c r="D548" s="100">
        <v>109.17394801502914</v>
      </c>
      <c r="E548" s="100">
        <v>114.59524161</v>
      </c>
      <c r="F548" s="53"/>
      <c r="G548" s="101">
        <v>98.188059342000003</v>
      </c>
      <c r="H548" s="102">
        <v>2917639.81</v>
      </c>
    </row>
    <row r="549" spans="2:8" ht="15.95" customHeight="1" x14ac:dyDescent="0.2">
      <c r="B549" s="99">
        <v>44834</v>
      </c>
      <c r="C549" s="100">
        <v>113.61379174</v>
      </c>
      <c r="D549" s="100">
        <v>109.84643976038579</v>
      </c>
      <c r="E549" s="100">
        <v>114.65344233</v>
      </c>
      <c r="F549" s="53"/>
      <c r="G549" s="101">
        <v>98.686475887</v>
      </c>
      <c r="H549" s="102">
        <v>6513116.3399999999</v>
      </c>
    </row>
    <row r="550" spans="2:8" ht="15.95" customHeight="1" x14ac:dyDescent="0.2">
      <c r="B550" s="99">
        <v>44837</v>
      </c>
      <c r="C550" s="100">
        <v>112.35564856000001</v>
      </c>
      <c r="D550" s="100">
        <v>109.55628766927069</v>
      </c>
      <c r="E550" s="100">
        <v>114.71167262</v>
      </c>
      <c r="F550" s="53"/>
      <c r="G550" s="101">
        <v>97.031732958000006</v>
      </c>
      <c r="H550" s="102">
        <v>2153881.25</v>
      </c>
    </row>
    <row r="551" spans="2:8" ht="15.95" customHeight="1" x14ac:dyDescent="0.2">
      <c r="B551" s="99">
        <v>44838</v>
      </c>
      <c r="C551" s="100">
        <v>112.54033013</v>
      </c>
      <c r="D551" s="100">
        <v>109.63635495517333</v>
      </c>
      <c r="E551" s="100">
        <v>114.76993247999999</v>
      </c>
      <c r="F551" s="53"/>
      <c r="G551" s="101">
        <v>97.191226252000007</v>
      </c>
      <c r="H551" s="102">
        <v>2460464.87</v>
      </c>
    </row>
    <row r="552" spans="2:8" ht="15.95" customHeight="1" x14ac:dyDescent="0.2">
      <c r="B552" s="99">
        <v>44839</v>
      </c>
      <c r="C552" s="100">
        <v>112.42490415</v>
      </c>
      <c r="D552" s="100">
        <v>109.68850887534846</v>
      </c>
      <c r="E552" s="100">
        <v>114.8282219</v>
      </c>
      <c r="F552" s="53"/>
      <c r="G552" s="101">
        <v>97.091542942999993</v>
      </c>
      <c r="H552" s="102">
        <v>3342847.57</v>
      </c>
    </row>
    <row r="553" spans="2:8" ht="15.95" customHeight="1" x14ac:dyDescent="0.2">
      <c r="B553" s="99">
        <v>44840</v>
      </c>
      <c r="C553" s="100">
        <v>112.60958572</v>
      </c>
      <c r="D553" s="100">
        <v>110.0227347018228</v>
      </c>
      <c r="E553" s="100">
        <v>114.88654089000001</v>
      </c>
      <c r="F553" s="53"/>
      <c r="G553" s="101">
        <v>97.251036237999998</v>
      </c>
      <c r="H553" s="102">
        <v>2403596.35</v>
      </c>
    </row>
    <row r="554" spans="2:8" ht="15.95" customHeight="1" x14ac:dyDescent="0.2">
      <c r="B554" s="99">
        <v>44841</v>
      </c>
      <c r="C554" s="100">
        <v>113.09437483000001</v>
      </c>
      <c r="D554" s="100">
        <v>110.28827895736231</v>
      </c>
      <c r="E554" s="100">
        <v>114.94488945000001</v>
      </c>
      <c r="F554" s="53"/>
      <c r="G554" s="101">
        <v>97.669706134999998</v>
      </c>
      <c r="H554" s="102">
        <v>2100316.4700000002</v>
      </c>
    </row>
    <row r="555" spans="2:8" ht="15.95" customHeight="1" x14ac:dyDescent="0.2">
      <c r="B555" s="99">
        <v>44844</v>
      </c>
      <c r="C555" s="100">
        <v>112.02091322</v>
      </c>
      <c r="D555" s="100">
        <v>110.12777710442901</v>
      </c>
      <c r="E555" s="100">
        <v>115.00326774</v>
      </c>
      <c r="F555" s="53"/>
      <c r="G555" s="101">
        <v>96.742651362000004</v>
      </c>
      <c r="H555" s="102">
        <v>1883562.43</v>
      </c>
    </row>
    <row r="556" spans="2:8" ht="15.95" customHeight="1" x14ac:dyDescent="0.2">
      <c r="B556" s="99">
        <v>44845</v>
      </c>
      <c r="C556" s="100">
        <v>111.97474283</v>
      </c>
      <c r="D556" s="100">
        <v>110.1828692736281</v>
      </c>
      <c r="E556" s="100">
        <v>115.0616756</v>
      </c>
      <c r="F556" s="53"/>
      <c r="G556" s="101">
        <v>96.702778038000005</v>
      </c>
      <c r="H556" s="102">
        <v>2338887.23</v>
      </c>
    </row>
    <row r="557" spans="2:8" ht="15.95" customHeight="1" x14ac:dyDescent="0.2">
      <c r="B557" s="99">
        <v>44847</v>
      </c>
      <c r="C557" s="100">
        <v>111.96320023</v>
      </c>
      <c r="D557" s="100">
        <v>109.91181580116867</v>
      </c>
      <c r="E557" s="100">
        <v>115.12011319</v>
      </c>
      <c r="F557" s="53"/>
      <c r="G557" s="101">
        <v>96.692809706999995</v>
      </c>
      <c r="H557" s="102">
        <v>2359316.6</v>
      </c>
    </row>
    <row r="558" spans="2:8" ht="15.95" customHeight="1" x14ac:dyDescent="0.2">
      <c r="B558" s="99">
        <v>44848</v>
      </c>
      <c r="C558" s="100">
        <v>111.61692229000001</v>
      </c>
      <c r="D558" s="100">
        <v>109.87802593739323</v>
      </c>
      <c r="E558" s="100">
        <v>115.17858051</v>
      </c>
      <c r="F558" s="53"/>
      <c r="G558" s="101">
        <v>96.393759779999996</v>
      </c>
      <c r="H558" s="102">
        <v>2025003.93</v>
      </c>
    </row>
    <row r="559" spans="2:8" ht="15.95" customHeight="1" x14ac:dyDescent="0.2">
      <c r="B559" s="99">
        <v>44851</v>
      </c>
      <c r="C559" s="100">
        <v>110.95899421</v>
      </c>
      <c r="D559" s="100">
        <v>109.53571992610303</v>
      </c>
      <c r="E559" s="100">
        <v>115.2370774</v>
      </c>
      <c r="F559" s="53"/>
      <c r="G559" s="101">
        <v>95.825564919000001</v>
      </c>
      <c r="H559" s="102">
        <v>2057367.84</v>
      </c>
    </row>
    <row r="560" spans="2:8" ht="15.95" customHeight="1" x14ac:dyDescent="0.2">
      <c r="B560" s="99">
        <v>44852</v>
      </c>
      <c r="C560" s="100">
        <v>111.32835734</v>
      </c>
      <c r="D560" s="100">
        <v>109.71054574302808</v>
      </c>
      <c r="E560" s="100">
        <v>115.29560402</v>
      </c>
      <c r="F560" s="53"/>
      <c r="G560" s="101">
        <v>96.144551508000006</v>
      </c>
      <c r="H560" s="102">
        <v>1613821.43</v>
      </c>
    </row>
    <row r="561" spans="2:8" ht="15.95" customHeight="1" x14ac:dyDescent="0.2">
      <c r="B561" s="99">
        <v>44853</v>
      </c>
      <c r="C561" s="100">
        <v>110.93590901</v>
      </c>
      <c r="D561" s="100">
        <v>109.68593790745248</v>
      </c>
      <c r="E561" s="100">
        <v>115.35416038</v>
      </c>
      <c r="F561" s="53"/>
      <c r="G561" s="101">
        <v>95.805628256999995</v>
      </c>
      <c r="H561" s="102">
        <v>2290364.7400000002</v>
      </c>
    </row>
    <row r="562" spans="2:8" ht="15.95" customHeight="1" x14ac:dyDescent="0.2">
      <c r="B562" s="99">
        <v>44854</v>
      </c>
      <c r="C562" s="100">
        <v>110.82048303000001</v>
      </c>
      <c r="D562" s="100">
        <v>109.90336833522483</v>
      </c>
      <c r="E562" s="100">
        <v>115.41274645999999</v>
      </c>
      <c r="F562" s="53"/>
      <c r="G562" s="101">
        <v>95.705944947999996</v>
      </c>
      <c r="H562" s="102">
        <v>1727886.04</v>
      </c>
    </row>
    <row r="563" spans="2:8" ht="15.95" customHeight="1" x14ac:dyDescent="0.2">
      <c r="B563" s="99">
        <v>44855</v>
      </c>
      <c r="C563" s="100">
        <v>111.39761292999999</v>
      </c>
      <c r="D563" s="100">
        <v>110.1494466909807</v>
      </c>
      <c r="E563" s="100">
        <v>115.47136227999999</v>
      </c>
      <c r="F563" s="53"/>
      <c r="G563" s="101">
        <v>96.204361492999993</v>
      </c>
      <c r="H563" s="102">
        <v>2032989.02</v>
      </c>
    </row>
    <row r="564" spans="2:8" ht="15.95" customHeight="1" x14ac:dyDescent="0.2">
      <c r="B564" s="99">
        <v>44858</v>
      </c>
      <c r="C564" s="100">
        <v>110.67042926000001</v>
      </c>
      <c r="D564" s="100">
        <v>109.93311810659233</v>
      </c>
      <c r="E564" s="100">
        <v>115.53000799</v>
      </c>
      <c r="F564" s="53"/>
      <c r="G564" s="101">
        <v>95.576356646999997</v>
      </c>
      <c r="H564" s="102">
        <v>1938768.22</v>
      </c>
    </row>
    <row r="565" spans="2:8" ht="15.95" customHeight="1" x14ac:dyDescent="0.2">
      <c r="B565" s="99">
        <v>44859</v>
      </c>
      <c r="C565" s="100">
        <v>110.60117366999999</v>
      </c>
      <c r="D565" s="100">
        <v>109.94083101028019</v>
      </c>
      <c r="E565" s="100">
        <v>115.58868344</v>
      </c>
      <c r="F565" s="53"/>
      <c r="G565" s="101">
        <v>95.516546661000007</v>
      </c>
      <c r="H565" s="102">
        <v>1606923.78</v>
      </c>
    </row>
    <row r="566" spans="2:8" ht="15.95" customHeight="1" x14ac:dyDescent="0.2">
      <c r="B566" s="99">
        <v>44860</v>
      </c>
      <c r="C566" s="100">
        <v>108.92749697000001</v>
      </c>
      <c r="D566" s="100">
        <v>109.85378538294566</v>
      </c>
      <c r="E566" s="100">
        <v>115.64738862</v>
      </c>
      <c r="F566" s="53"/>
      <c r="G566" s="101">
        <v>94.071138680999994</v>
      </c>
      <c r="H566" s="102">
        <v>2139188.2799999998</v>
      </c>
    </row>
    <row r="567" spans="2:8" ht="15.95" customHeight="1" x14ac:dyDescent="0.2">
      <c r="B567" s="99">
        <v>44861</v>
      </c>
      <c r="C567" s="100">
        <v>106.76903115</v>
      </c>
      <c r="D567" s="100">
        <v>109.90336833522481</v>
      </c>
      <c r="E567" s="100">
        <v>115.70612370000001</v>
      </c>
      <c r="F567" s="53"/>
      <c r="G567" s="101">
        <v>92.207060803000005</v>
      </c>
      <c r="H567" s="102">
        <v>3059212.19</v>
      </c>
    </row>
    <row r="568" spans="2:8" ht="15.95" customHeight="1" x14ac:dyDescent="0.2">
      <c r="B568" s="99">
        <v>44862</v>
      </c>
      <c r="C568" s="100">
        <v>107.92329094</v>
      </c>
      <c r="D568" s="100">
        <v>109.95258400637599</v>
      </c>
      <c r="E568" s="100">
        <v>115.7648885</v>
      </c>
      <c r="F568" s="53"/>
      <c r="G568" s="101">
        <v>93.203893893</v>
      </c>
      <c r="H568" s="102">
        <v>1611886.03</v>
      </c>
    </row>
    <row r="569" spans="2:8" ht="15.95" customHeight="1" x14ac:dyDescent="0.2">
      <c r="B569" s="99">
        <v>44865</v>
      </c>
      <c r="C569" s="100">
        <v>110.80894043000001</v>
      </c>
      <c r="D569" s="100">
        <v>109.87031303370536</v>
      </c>
      <c r="E569" s="100">
        <v>115.82368321</v>
      </c>
      <c r="F569" s="53"/>
      <c r="G569" s="101">
        <v>95.695976618000003</v>
      </c>
      <c r="H569" s="102">
        <v>5795744.9699999997</v>
      </c>
    </row>
    <row r="570" spans="2:8" ht="15.95" customHeight="1" x14ac:dyDescent="0.2">
      <c r="B570" s="99">
        <v>44866</v>
      </c>
      <c r="C570" s="100">
        <v>108.91625917</v>
      </c>
      <c r="D570" s="100">
        <v>109.78583837426679</v>
      </c>
      <c r="E570" s="100">
        <v>115.88250781000001</v>
      </c>
      <c r="F570" s="53"/>
      <c r="G570" s="101">
        <v>93.502943819999999</v>
      </c>
      <c r="H570" s="102">
        <v>2339377.2799999998</v>
      </c>
    </row>
    <row r="571" spans="2:8" ht="15.95" customHeight="1" x14ac:dyDescent="0.2">
      <c r="B571" s="99">
        <v>44868</v>
      </c>
      <c r="C571" s="100">
        <v>108.75369759</v>
      </c>
      <c r="D571" s="100">
        <v>109.77114712914704</v>
      </c>
      <c r="E571" s="100">
        <v>115.94136231</v>
      </c>
      <c r="F571" s="53"/>
      <c r="G571" s="101">
        <v>93.363387187000001</v>
      </c>
      <c r="H571" s="102">
        <v>2268679.67</v>
      </c>
    </row>
    <row r="572" spans="2:8" ht="15.95" customHeight="1" x14ac:dyDescent="0.2">
      <c r="B572" s="99">
        <v>44869</v>
      </c>
      <c r="C572" s="100">
        <v>107.40675878</v>
      </c>
      <c r="D572" s="100">
        <v>109.92944529531236</v>
      </c>
      <c r="E572" s="100">
        <v>116.00024671</v>
      </c>
      <c r="F572" s="53"/>
      <c r="G572" s="101">
        <v>92.207060803000005</v>
      </c>
      <c r="H572" s="102">
        <v>2552237.4500000002</v>
      </c>
    </row>
    <row r="573" spans="2:8" ht="15.95" customHeight="1" x14ac:dyDescent="0.2">
      <c r="B573" s="99">
        <v>44872</v>
      </c>
      <c r="C573" s="100">
        <v>107.70865886</v>
      </c>
      <c r="D573" s="100">
        <v>109.71385127318</v>
      </c>
      <c r="E573" s="100">
        <v>116.05916101</v>
      </c>
      <c r="F573" s="53"/>
      <c r="G573" s="101">
        <v>92.466237406999994</v>
      </c>
      <c r="H573" s="102">
        <v>2366360.13</v>
      </c>
    </row>
    <row r="574" spans="2:8" ht="15.95" customHeight="1" x14ac:dyDescent="0.2">
      <c r="B574" s="99">
        <v>44873</v>
      </c>
      <c r="C574" s="100">
        <v>107.17452795</v>
      </c>
      <c r="D574" s="100">
        <v>109.57354988228637</v>
      </c>
      <c r="E574" s="100">
        <v>116.1181052</v>
      </c>
      <c r="F574" s="53"/>
      <c r="G574" s="101">
        <v>92.007694185000005</v>
      </c>
      <c r="H574" s="102">
        <v>1489660.24</v>
      </c>
    </row>
    <row r="575" spans="2:8" ht="15.95" customHeight="1" x14ac:dyDescent="0.2">
      <c r="B575" s="99">
        <v>44874</v>
      </c>
      <c r="C575" s="100">
        <v>108.0570051</v>
      </c>
      <c r="D575" s="100">
        <v>109.0509088371512</v>
      </c>
      <c r="E575" s="100">
        <v>116.17707928999999</v>
      </c>
      <c r="F575" s="53"/>
      <c r="G575" s="101">
        <v>92.765287334000007</v>
      </c>
      <c r="H575" s="102">
        <v>1425664.59</v>
      </c>
    </row>
    <row r="576" spans="2:8" ht="15.95" customHeight="1" x14ac:dyDescent="0.2">
      <c r="B576" s="99">
        <v>44875</v>
      </c>
      <c r="C576" s="100">
        <v>110.30964415</v>
      </c>
      <c r="D576" s="100">
        <v>108.03721292388832</v>
      </c>
      <c r="E576" s="100">
        <v>116.23608328</v>
      </c>
      <c r="F576" s="53"/>
      <c r="G576" s="101">
        <v>94.699143527999993</v>
      </c>
      <c r="H576" s="102">
        <v>2721964.1</v>
      </c>
    </row>
    <row r="577" spans="2:8" ht="15.95" customHeight="1" x14ac:dyDescent="0.2">
      <c r="B577" s="99">
        <v>44876</v>
      </c>
      <c r="C577" s="100">
        <v>111.42435213</v>
      </c>
      <c r="D577" s="100">
        <v>107.78635991346856</v>
      </c>
      <c r="E577" s="100">
        <v>116.29511733</v>
      </c>
      <c r="F577" s="53"/>
      <c r="G577" s="101">
        <v>95.656103294000005</v>
      </c>
      <c r="H577" s="102">
        <v>3856590.85</v>
      </c>
    </row>
    <row r="578" spans="2:8" ht="15.95" customHeight="1" x14ac:dyDescent="0.2">
      <c r="B578" s="99">
        <v>44879</v>
      </c>
      <c r="C578" s="100">
        <v>113.7931066</v>
      </c>
      <c r="D578" s="100">
        <v>107.65707695641474</v>
      </c>
      <c r="E578" s="100">
        <v>116.35418128000001</v>
      </c>
      <c r="F578" s="53"/>
      <c r="G578" s="101">
        <v>97.689642797000005</v>
      </c>
      <c r="H578" s="102">
        <v>2880173.3</v>
      </c>
    </row>
    <row r="579" spans="2:8" ht="15.95" customHeight="1" x14ac:dyDescent="0.2">
      <c r="B579" s="99">
        <v>44881</v>
      </c>
      <c r="C579" s="100">
        <v>110.77410580999999</v>
      </c>
      <c r="D579" s="100">
        <v>107.04041194251315</v>
      </c>
      <c r="E579" s="100">
        <v>116.41327529</v>
      </c>
      <c r="F579" s="53"/>
      <c r="G579" s="101">
        <v>95.097876764000006</v>
      </c>
      <c r="H579" s="102">
        <v>1648026.71</v>
      </c>
    </row>
    <row r="580" spans="2:8" ht="15.95" customHeight="1" x14ac:dyDescent="0.2">
      <c r="B580" s="99">
        <v>44882</v>
      </c>
      <c r="C580" s="100">
        <v>107.45320494000001</v>
      </c>
      <c r="D580" s="100">
        <v>105.18968233855239</v>
      </c>
      <c r="E580" s="100">
        <v>116.47239936</v>
      </c>
      <c r="F580" s="53"/>
      <c r="G580" s="101">
        <v>92.246934127000003</v>
      </c>
      <c r="H580" s="102">
        <v>2921590.26</v>
      </c>
    </row>
    <row r="581" spans="2:8" ht="15.95" customHeight="1" x14ac:dyDescent="0.2">
      <c r="B581" s="99">
        <v>44883</v>
      </c>
      <c r="C581" s="100">
        <v>106.77973554</v>
      </c>
      <c r="D581" s="100">
        <v>105.71379250819953</v>
      </c>
      <c r="E581" s="100">
        <v>116.53155332999999</v>
      </c>
      <c r="F581" s="53"/>
      <c r="G581" s="101">
        <v>91.668770934999998</v>
      </c>
      <c r="H581" s="102">
        <v>2160260.94</v>
      </c>
    </row>
    <row r="582" spans="2:8" ht="15.95" customHeight="1" x14ac:dyDescent="0.2">
      <c r="B582" s="99">
        <v>44886</v>
      </c>
      <c r="C582" s="100">
        <v>106.41977774999999</v>
      </c>
      <c r="D582" s="100">
        <v>105.330718291702</v>
      </c>
      <c r="E582" s="100">
        <v>116.59073736000001</v>
      </c>
      <c r="F582" s="53"/>
      <c r="G582" s="101">
        <v>91.359752677000003</v>
      </c>
      <c r="H582" s="102">
        <v>1710774.5</v>
      </c>
    </row>
    <row r="583" spans="2:8" ht="15.95" customHeight="1" x14ac:dyDescent="0.2">
      <c r="B583" s="99">
        <v>44887</v>
      </c>
      <c r="C583" s="100">
        <v>105.93209301</v>
      </c>
      <c r="D583" s="100">
        <v>105.28113533942285</v>
      </c>
      <c r="E583" s="100">
        <v>116.64995146</v>
      </c>
      <c r="F583" s="53"/>
      <c r="G583" s="101">
        <v>90.941082778999998</v>
      </c>
      <c r="H583" s="102">
        <v>1545451.15</v>
      </c>
    </row>
    <row r="584" spans="2:8" ht="15.95" customHeight="1" x14ac:dyDescent="0.2">
      <c r="B584" s="99">
        <v>44888</v>
      </c>
      <c r="C584" s="100">
        <v>106.00176226000001</v>
      </c>
      <c r="D584" s="100">
        <v>105.00016527650759</v>
      </c>
      <c r="E584" s="100">
        <v>116.70919560999999</v>
      </c>
      <c r="F584" s="53"/>
      <c r="G584" s="101">
        <v>91.000892765000003</v>
      </c>
      <c r="H584" s="102">
        <v>1725090.9</v>
      </c>
    </row>
    <row r="585" spans="2:8" ht="15.95" customHeight="1" x14ac:dyDescent="0.2">
      <c r="B585" s="99">
        <v>44889</v>
      </c>
      <c r="C585" s="100">
        <v>106.36172003999999</v>
      </c>
      <c r="D585" s="100">
        <v>104.98914684266778</v>
      </c>
      <c r="E585" s="100">
        <v>116.76846999999999</v>
      </c>
      <c r="F585" s="53"/>
      <c r="G585" s="101">
        <v>91.309911022999998</v>
      </c>
      <c r="H585" s="102">
        <v>898468.3</v>
      </c>
    </row>
    <row r="586" spans="2:8" ht="15.95" customHeight="1" x14ac:dyDescent="0.2">
      <c r="B586" s="99">
        <v>44890</v>
      </c>
      <c r="C586" s="100">
        <v>106.00176226000001</v>
      </c>
      <c r="D586" s="100">
        <v>104.77392010166341</v>
      </c>
      <c r="E586" s="100">
        <v>116.82777445000001</v>
      </c>
      <c r="F586" s="53"/>
      <c r="G586" s="101">
        <v>91.000892765000003</v>
      </c>
      <c r="H586" s="102">
        <v>1191051.6100000001</v>
      </c>
    </row>
    <row r="587" spans="2:8" ht="15.95" customHeight="1" x14ac:dyDescent="0.2">
      <c r="B587" s="99">
        <v>44893</v>
      </c>
      <c r="C587" s="100">
        <v>105.2005659</v>
      </c>
      <c r="D587" s="100">
        <v>104.69422009688876</v>
      </c>
      <c r="E587" s="100">
        <v>116.88710896000001</v>
      </c>
      <c r="F587" s="53"/>
      <c r="G587" s="101">
        <v>90.313077933000002</v>
      </c>
      <c r="H587" s="102">
        <v>1241782.9099999999</v>
      </c>
    </row>
    <row r="588" spans="2:8" ht="15.95" customHeight="1" x14ac:dyDescent="0.2">
      <c r="B588" s="99">
        <v>44894</v>
      </c>
      <c r="C588" s="100">
        <v>105.02639277</v>
      </c>
      <c r="D588" s="100">
        <v>104.72250074374429</v>
      </c>
      <c r="E588" s="100">
        <v>116.94647369</v>
      </c>
      <c r="F588" s="53"/>
      <c r="G588" s="101">
        <v>90.163552968999994</v>
      </c>
      <c r="H588" s="102">
        <v>2183675.2400000002</v>
      </c>
    </row>
    <row r="589" spans="2:8" ht="15.95" customHeight="1" x14ac:dyDescent="0.2">
      <c r="B589" s="99">
        <v>44895</v>
      </c>
      <c r="C589" s="100">
        <v>105.3979621</v>
      </c>
      <c r="D589" s="100">
        <v>105.30721229951044</v>
      </c>
      <c r="E589" s="100">
        <v>117.00586850000001</v>
      </c>
      <c r="F589" s="53"/>
      <c r="G589" s="101">
        <v>90.482539557999999</v>
      </c>
      <c r="H589" s="102">
        <v>1912038.05</v>
      </c>
    </row>
    <row r="590" spans="2:8" ht="15.95" customHeight="1" x14ac:dyDescent="0.2">
      <c r="B590" s="99">
        <v>44896</v>
      </c>
      <c r="C590" s="100">
        <v>106.12242703</v>
      </c>
      <c r="D590" s="100">
        <v>105.69910126307984</v>
      </c>
      <c r="E590" s="100">
        <v>117.06529352</v>
      </c>
      <c r="F590" s="53"/>
      <c r="G590" s="101">
        <v>90.532381212000004</v>
      </c>
      <c r="H590" s="102">
        <v>5365598.38</v>
      </c>
    </row>
    <row r="591" spans="2:8" ht="15.95" customHeight="1" x14ac:dyDescent="0.2">
      <c r="B591" s="99">
        <v>44897</v>
      </c>
      <c r="C591" s="100">
        <v>106.47297457000001</v>
      </c>
      <c r="D591" s="100">
        <v>106.27977272643803</v>
      </c>
      <c r="E591" s="100">
        <v>117.12474861</v>
      </c>
      <c r="F591" s="53"/>
      <c r="G591" s="101">
        <v>90.831431139000003</v>
      </c>
      <c r="H591" s="102">
        <v>995719.8</v>
      </c>
    </row>
    <row r="592" spans="2:8" ht="15.95" customHeight="1" x14ac:dyDescent="0.2">
      <c r="B592" s="99">
        <v>44900</v>
      </c>
      <c r="C592" s="100">
        <v>107.15069982999999</v>
      </c>
      <c r="D592" s="100">
        <v>106.1100888453049</v>
      </c>
      <c r="E592" s="100">
        <v>117.18423393</v>
      </c>
      <c r="F592" s="53"/>
      <c r="G592" s="101">
        <v>91.409594330999994</v>
      </c>
      <c r="H592" s="102">
        <v>1268966.46</v>
      </c>
    </row>
    <row r="593" spans="2:8" ht="15.95" customHeight="1" x14ac:dyDescent="0.2">
      <c r="B593" s="99">
        <v>44901</v>
      </c>
      <c r="C593" s="100">
        <v>107.73494574</v>
      </c>
      <c r="D593" s="100">
        <v>105.83499528043754</v>
      </c>
      <c r="E593" s="100">
        <v>117.24374948000001</v>
      </c>
      <c r="F593" s="53"/>
      <c r="G593" s="101">
        <v>91.908010876000006</v>
      </c>
      <c r="H593" s="102">
        <v>1822154.18</v>
      </c>
    </row>
    <row r="594" spans="2:8" ht="15.95" customHeight="1" x14ac:dyDescent="0.2">
      <c r="B594" s="99">
        <v>44902</v>
      </c>
      <c r="C594" s="100">
        <v>107.13901491</v>
      </c>
      <c r="D594" s="100">
        <v>105.63776531470488</v>
      </c>
      <c r="E594" s="100">
        <v>117.30329525000001</v>
      </c>
      <c r="F594" s="53"/>
      <c r="G594" s="101">
        <v>91.399626001000001</v>
      </c>
      <c r="H594" s="102">
        <v>1375947.69</v>
      </c>
    </row>
    <row r="595" spans="2:8" ht="15.95" customHeight="1" x14ac:dyDescent="0.2">
      <c r="B595" s="99">
        <v>44903</v>
      </c>
      <c r="C595" s="100">
        <v>105.73682473</v>
      </c>
      <c r="D595" s="100">
        <v>105.15185238236907</v>
      </c>
      <c r="E595" s="100">
        <v>117.36287125</v>
      </c>
      <c r="F595" s="53"/>
      <c r="G595" s="101">
        <v>90.203426293000007</v>
      </c>
      <c r="H595" s="102">
        <v>1254240.78</v>
      </c>
    </row>
    <row r="596" spans="2:8" ht="15.95" customHeight="1" x14ac:dyDescent="0.2">
      <c r="B596" s="99">
        <v>44904</v>
      </c>
      <c r="C596" s="100">
        <v>106.91700147</v>
      </c>
      <c r="D596" s="100">
        <v>105.27305515460704</v>
      </c>
      <c r="E596" s="100">
        <v>117.42247748</v>
      </c>
      <c r="F596" s="53"/>
      <c r="G596" s="101">
        <v>91.210227713999998</v>
      </c>
      <c r="H596" s="102">
        <v>985778.87</v>
      </c>
    </row>
    <row r="597" spans="2:8" ht="15.95" customHeight="1" x14ac:dyDescent="0.2">
      <c r="B597" s="99">
        <v>44907</v>
      </c>
      <c r="C597" s="100">
        <v>106.09905719</v>
      </c>
      <c r="D597" s="100">
        <v>104.55648967389114</v>
      </c>
      <c r="E597" s="100">
        <v>117.4821141</v>
      </c>
      <c r="F597" s="53"/>
      <c r="G597" s="101">
        <v>90.512444551000002</v>
      </c>
      <c r="H597" s="102">
        <v>1534341.83</v>
      </c>
    </row>
    <row r="598" spans="2:8" ht="15.95" customHeight="1" x14ac:dyDescent="0.2">
      <c r="B598" s="99">
        <v>44908</v>
      </c>
      <c r="C598" s="100">
        <v>105.81861916</v>
      </c>
      <c r="D598" s="100">
        <v>103.83661866302329</v>
      </c>
      <c r="E598" s="100">
        <v>117.54178095</v>
      </c>
      <c r="F598" s="53"/>
      <c r="G598" s="101">
        <v>90.273204609000004</v>
      </c>
      <c r="H598" s="102">
        <v>1761224.79</v>
      </c>
    </row>
    <row r="599" spans="2:8" ht="15.95" customHeight="1" x14ac:dyDescent="0.2">
      <c r="B599" s="99">
        <v>44909</v>
      </c>
      <c r="C599" s="100">
        <v>105.22268833</v>
      </c>
      <c r="D599" s="100">
        <v>102.90739740919896</v>
      </c>
      <c r="E599" s="100">
        <v>117.6014782</v>
      </c>
      <c r="F599" s="53"/>
      <c r="G599" s="101">
        <v>89.764819732999996</v>
      </c>
      <c r="H599" s="102">
        <v>1709976.08</v>
      </c>
    </row>
    <row r="600" spans="2:8" ht="15.95" customHeight="1" x14ac:dyDescent="0.2">
      <c r="B600" s="99">
        <v>44910</v>
      </c>
      <c r="C600" s="100">
        <v>105.45638669</v>
      </c>
      <c r="D600" s="100">
        <v>102.32746050809675</v>
      </c>
      <c r="E600" s="100">
        <v>117.66120567</v>
      </c>
      <c r="F600" s="53"/>
      <c r="G600" s="101">
        <v>89.964186350999995</v>
      </c>
      <c r="H600" s="102">
        <v>1817285.05</v>
      </c>
    </row>
    <row r="601" spans="2:8" ht="15.95" customHeight="1" x14ac:dyDescent="0.2">
      <c r="B601" s="99">
        <v>44911</v>
      </c>
      <c r="C601" s="100">
        <v>104.46316865</v>
      </c>
      <c r="D601" s="100">
        <v>102.12178307642021</v>
      </c>
      <c r="E601" s="100">
        <v>117.72096353000001</v>
      </c>
      <c r="F601" s="53"/>
      <c r="G601" s="101">
        <v>89.116878224999994</v>
      </c>
      <c r="H601" s="102">
        <v>2368179.11</v>
      </c>
    </row>
    <row r="602" spans="2:8" ht="15.95" customHeight="1" x14ac:dyDescent="0.2">
      <c r="B602" s="99">
        <v>44914</v>
      </c>
      <c r="C602" s="100">
        <v>101.6704732</v>
      </c>
      <c r="D602" s="100">
        <v>101.45663695362344</v>
      </c>
      <c r="E602" s="100">
        <v>117.78075162</v>
      </c>
      <c r="F602" s="53"/>
      <c r="G602" s="101">
        <v>86.73444714</v>
      </c>
      <c r="H602" s="102">
        <v>1917595.05</v>
      </c>
    </row>
    <row r="603" spans="2:8" ht="15.95" customHeight="1" x14ac:dyDescent="0.2">
      <c r="B603" s="99">
        <v>44915</v>
      </c>
      <c r="C603" s="100">
        <v>101.6704732</v>
      </c>
      <c r="D603" s="100">
        <v>102.0872586503888</v>
      </c>
      <c r="E603" s="100">
        <v>117.84057011</v>
      </c>
      <c r="F603" s="53"/>
      <c r="G603" s="101">
        <v>86.73444714</v>
      </c>
      <c r="H603" s="102">
        <v>1946836.08</v>
      </c>
    </row>
    <row r="604" spans="2:8" ht="15.95" customHeight="1" x14ac:dyDescent="0.2">
      <c r="B604" s="99">
        <v>44916</v>
      </c>
      <c r="C604" s="100">
        <v>102.66369124000001</v>
      </c>
      <c r="D604" s="100">
        <v>102.82843196668028</v>
      </c>
      <c r="E604" s="100">
        <v>117.90041898</v>
      </c>
      <c r="F604" s="53"/>
      <c r="G604" s="101">
        <v>87.581755267000005</v>
      </c>
      <c r="H604" s="102">
        <v>2635797.44</v>
      </c>
    </row>
    <row r="605" spans="2:8" ht="15.95" customHeight="1" x14ac:dyDescent="0.2">
      <c r="B605" s="99">
        <v>44917</v>
      </c>
      <c r="C605" s="100">
        <v>101.83406205</v>
      </c>
      <c r="D605" s="100">
        <v>102.88058588685541</v>
      </c>
      <c r="E605" s="100">
        <v>117.96029824999999</v>
      </c>
      <c r="F605" s="53"/>
      <c r="G605" s="101">
        <v>86.874003772999998</v>
      </c>
      <c r="H605" s="102">
        <v>2374418.96</v>
      </c>
    </row>
    <row r="606" spans="2:8" ht="15.95" customHeight="1" x14ac:dyDescent="0.2">
      <c r="B606" s="99">
        <v>44918</v>
      </c>
      <c r="C606" s="100">
        <v>101.96259615</v>
      </c>
      <c r="D606" s="100">
        <v>103.57437993763571</v>
      </c>
      <c r="E606" s="100">
        <v>118.02020791</v>
      </c>
      <c r="F606" s="53"/>
      <c r="G606" s="101">
        <v>86.983655412999994</v>
      </c>
      <c r="H606" s="102">
        <v>2802882.61</v>
      </c>
    </row>
    <row r="607" spans="2:8" ht="15.95" customHeight="1" x14ac:dyDescent="0.2">
      <c r="B607" s="99">
        <v>44921</v>
      </c>
      <c r="C607" s="100">
        <v>101.07454237</v>
      </c>
      <c r="D607" s="100">
        <v>103.83000760271938</v>
      </c>
      <c r="E607" s="100">
        <v>118.08014814000001</v>
      </c>
      <c r="F607" s="53"/>
      <c r="G607" s="101">
        <v>86.226062264999996</v>
      </c>
      <c r="H607" s="102">
        <v>2270063.64</v>
      </c>
    </row>
    <row r="608" spans="2:8" ht="15.95" customHeight="1" x14ac:dyDescent="0.2">
      <c r="B608" s="99">
        <v>44922</v>
      </c>
      <c r="C608" s="100">
        <v>102.8272801</v>
      </c>
      <c r="D608" s="100">
        <v>104.10436660533075</v>
      </c>
      <c r="E608" s="100">
        <v>118.14011875</v>
      </c>
      <c r="F608" s="53"/>
      <c r="G608" s="101">
        <v>87.721311899</v>
      </c>
      <c r="H608" s="102">
        <v>3045047.29</v>
      </c>
    </row>
    <row r="609" spans="2:8" ht="15.95" customHeight="1" x14ac:dyDescent="0.2">
      <c r="B609" s="99">
        <v>44923</v>
      </c>
      <c r="C609" s="100">
        <v>103.64522436999999</v>
      </c>
      <c r="D609" s="100">
        <v>104.6942200968888</v>
      </c>
      <c r="E609" s="100">
        <v>118.20011975</v>
      </c>
      <c r="F609" s="53"/>
      <c r="G609" s="101">
        <v>88.419095061999997</v>
      </c>
      <c r="H609" s="102">
        <v>2725399.08</v>
      </c>
    </row>
    <row r="610" spans="2:8" ht="15.95" customHeight="1" x14ac:dyDescent="0.2">
      <c r="B610" s="99">
        <v>44924</v>
      </c>
      <c r="C610" s="100">
        <v>109.54610805999999</v>
      </c>
      <c r="D610" s="100">
        <v>105.30427405048651</v>
      </c>
      <c r="E610" s="100">
        <v>118.26015132000001</v>
      </c>
      <c r="F610" s="53"/>
      <c r="G610" s="101">
        <v>93.453102165000004</v>
      </c>
      <c r="H610" s="102">
        <v>1690758.62</v>
      </c>
    </row>
    <row r="611" spans="2:8" ht="15.95" customHeight="1" x14ac:dyDescent="0.2">
      <c r="B611" s="99">
        <v>44928</v>
      </c>
      <c r="C611" s="100">
        <v>105.7370354</v>
      </c>
      <c r="D611" s="100">
        <v>105.08280353030625</v>
      </c>
      <c r="E611" s="100">
        <v>118.38030578999999</v>
      </c>
      <c r="F611" s="53"/>
      <c r="G611" s="101">
        <v>89.655168093</v>
      </c>
      <c r="H611" s="102">
        <v>14241310.67</v>
      </c>
    </row>
    <row r="612" spans="2:8" ht="15.95" customHeight="1" x14ac:dyDescent="0.2">
      <c r="B612" s="99">
        <v>44929</v>
      </c>
      <c r="C612" s="100">
        <v>103.66790951999999</v>
      </c>
      <c r="D612" s="100">
        <v>104.86647494591791</v>
      </c>
      <c r="E612" s="100">
        <v>118.44042887000001</v>
      </c>
      <c r="F612" s="53"/>
      <c r="G612" s="101">
        <v>87.900741855999996</v>
      </c>
      <c r="H612" s="102">
        <v>2507821.9300000002</v>
      </c>
    </row>
    <row r="613" spans="2:8" ht="15.95" customHeight="1" x14ac:dyDescent="0.2">
      <c r="B613" s="99">
        <v>44930</v>
      </c>
      <c r="C613" s="100">
        <v>103.06833326</v>
      </c>
      <c r="D613" s="100">
        <v>104.56126432855507</v>
      </c>
      <c r="E613" s="100">
        <v>118.50058249999999</v>
      </c>
      <c r="F613" s="53"/>
      <c r="G613" s="101">
        <v>87.392356980000002</v>
      </c>
      <c r="H613" s="102">
        <v>1615260.65</v>
      </c>
    </row>
    <row r="614" spans="2:8" ht="15.95" customHeight="1" x14ac:dyDescent="0.2">
      <c r="B614" s="99">
        <v>44931</v>
      </c>
      <c r="C614" s="100">
        <v>105.27853592</v>
      </c>
      <c r="D614" s="100">
        <v>104.89034821923751</v>
      </c>
      <c r="E614" s="100">
        <v>118.56076668999999</v>
      </c>
      <c r="F614" s="53"/>
      <c r="G614" s="101">
        <v>89.266403189000002</v>
      </c>
      <c r="H614" s="102">
        <v>3781484.62</v>
      </c>
    </row>
    <row r="615" spans="2:8" ht="15.95" customHeight="1" x14ac:dyDescent="0.2">
      <c r="B615" s="99">
        <v>44932</v>
      </c>
      <c r="C615" s="100">
        <v>103.86776827</v>
      </c>
      <c r="D615" s="100">
        <v>104.71111502877652</v>
      </c>
      <c r="E615" s="100">
        <v>118.62098143</v>
      </c>
      <c r="F615" s="53"/>
      <c r="G615" s="101">
        <v>88.070203480999993</v>
      </c>
      <c r="H615" s="102">
        <v>1580556.48</v>
      </c>
    </row>
    <row r="616" spans="2:8" ht="15.95" customHeight="1" x14ac:dyDescent="0.2">
      <c r="B616" s="99">
        <v>44935</v>
      </c>
      <c r="C616" s="100">
        <v>102.45700062</v>
      </c>
      <c r="D616" s="100">
        <v>104.50433575371601</v>
      </c>
      <c r="E616" s="100">
        <v>118.68122674</v>
      </c>
      <c r="F616" s="53"/>
      <c r="G616" s="101">
        <v>86.874003772999998</v>
      </c>
      <c r="H616" s="102">
        <v>2252800.37</v>
      </c>
    </row>
    <row r="617" spans="2:8" ht="15.95" customHeight="1" x14ac:dyDescent="0.2">
      <c r="B617" s="99">
        <v>44936</v>
      </c>
      <c r="C617" s="100">
        <v>102.99779488</v>
      </c>
      <c r="D617" s="100">
        <v>104.50580487822798</v>
      </c>
      <c r="E617" s="100">
        <v>118.7415026</v>
      </c>
      <c r="F617" s="53"/>
      <c r="G617" s="101">
        <v>87.332546993999998</v>
      </c>
      <c r="H617" s="102">
        <v>2279862.17</v>
      </c>
    </row>
    <row r="618" spans="2:8" ht="15.95" customHeight="1" x14ac:dyDescent="0.2">
      <c r="B618" s="99">
        <v>44937</v>
      </c>
      <c r="C618" s="100">
        <v>100.95218179</v>
      </c>
      <c r="D618" s="100">
        <v>104.2736832053359</v>
      </c>
      <c r="E618" s="100">
        <v>118.80180903</v>
      </c>
      <c r="F618" s="53"/>
      <c r="G618" s="101">
        <v>85.598057417999996</v>
      </c>
      <c r="H618" s="102">
        <v>4403741.01</v>
      </c>
    </row>
    <row r="619" spans="2:8" ht="15.95" customHeight="1" x14ac:dyDescent="0.2">
      <c r="B619" s="99">
        <v>44938</v>
      </c>
      <c r="C619" s="100">
        <v>102.29241106000001</v>
      </c>
      <c r="D619" s="100">
        <v>104.06286383786745</v>
      </c>
      <c r="E619" s="100">
        <v>118.86214617</v>
      </c>
      <c r="F619" s="53"/>
      <c r="G619" s="101">
        <v>86.73444714</v>
      </c>
      <c r="H619" s="102">
        <v>2141372.2000000002</v>
      </c>
    </row>
    <row r="620" spans="2:8" ht="15.95" customHeight="1" x14ac:dyDescent="0.2">
      <c r="B620" s="99">
        <v>44939</v>
      </c>
      <c r="C620" s="100">
        <v>102.38646223000001</v>
      </c>
      <c r="D620" s="100">
        <v>104.2615629281121</v>
      </c>
      <c r="E620" s="100">
        <v>118.92251387</v>
      </c>
      <c r="F620" s="53"/>
      <c r="G620" s="101">
        <v>86.814193787999997</v>
      </c>
      <c r="H620" s="102">
        <v>2074018.94</v>
      </c>
    </row>
    <row r="621" spans="2:8" ht="15.95" customHeight="1" x14ac:dyDescent="0.2">
      <c r="B621" s="99">
        <v>44942</v>
      </c>
      <c r="C621" s="100">
        <v>102.23362907000001</v>
      </c>
      <c r="D621" s="100">
        <v>104.33685555935084</v>
      </c>
      <c r="E621" s="100">
        <v>118.9829123</v>
      </c>
      <c r="F621" s="53"/>
      <c r="G621" s="101">
        <v>86.684605485999995</v>
      </c>
      <c r="H621" s="102">
        <v>1857357.84</v>
      </c>
    </row>
    <row r="622" spans="2:8" ht="15.95" customHeight="1" x14ac:dyDescent="0.2">
      <c r="B622" s="99">
        <v>44943</v>
      </c>
      <c r="C622" s="100">
        <v>102.62159017</v>
      </c>
      <c r="D622" s="100">
        <v>104.23548596802455</v>
      </c>
      <c r="E622" s="100">
        <v>119.04334145</v>
      </c>
      <c r="F622" s="53"/>
      <c r="G622" s="101">
        <v>87.013560405999996</v>
      </c>
      <c r="H622" s="102">
        <v>2267399.2400000002</v>
      </c>
    </row>
    <row r="623" spans="2:8" ht="15.95" customHeight="1" x14ac:dyDescent="0.2">
      <c r="B623" s="99">
        <v>44944</v>
      </c>
      <c r="C623" s="100">
        <v>104.16167819</v>
      </c>
      <c r="D623" s="100">
        <v>104.26119564698412</v>
      </c>
      <c r="E623" s="100">
        <v>119.10380116</v>
      </c>
      <c r="F623" s="53"/>
      <c r="G623" s="101">
        <v>88.319411752999997</v>
      </c>
      <c r="H623" s="102">
        <v>2292728.1800000002</v>
      </c>
    </row>
    <row r="624" spans="2:8" ht="15.95" customHeight="1" x14ac:dyDescent="0.2">
      <c r="B624" s="99">
        <v>44945</v>
      </c>
      <c r="C624" s="100">
        <v>102.86847451</v>
      </c>
      <c r="D624" s="100">
        <v>103.75398040922468</v>
      </c>
      <c r="E624" s="100">
        <v>119.16429159</v>
      </c>
      <c r="F624" s="53"/>
      <c r="G624" s="101">
        <v>87.222895354000002</v>
      </c>
      <c r="H624" s="102">
        <v>2510966.5499999998</v>
      </c>
    </row>
    <row r="625" spans="2:8" ht="15.95" customHeight="1" x14ac:dyDescent="0.2">
      <c r="B625" s="99">
        <v>44946</v>
      </c>
      <c r="C625" s="100">
        <v>102.9272565</v>
      </c>
      <c r="D625" s="100">
        <v>103.81825460662361</v>
      </c>
      <c r="E625" s="100">
        <v>119.22481274</v>
      </c>
      <c r="F625" s="53"/>
      <c r="G625" s="101">
        <v>87.272737008999997</v>
      </c>
      <c r="H625" s="102">
        <v>2621221.65</v>
      </c>
    </row>
    <row r="626" spans="2:8" ht="15.95" customHeight="1" x14ac:dyDescent="0.2">
      <c r="B626" s="99">
        <v>44949</v>
      </c>
      <c r="C626" s="100">
        <v>102.98603848</v>
      </c>
      <c r="D626" s="100">
        <v>103.42122370726231</v>
      </c>
      <c r="E626" s="100">
        <v>119.28536462</v>
      </c>
      <c r="F626" s="53"/>
      <c r="G626" s="101">
        <v>87.322578663000002</v>
      </c>
      <c r="H626" s="102">
        <v>2357798.7599999998</v>
      </c>
    </row>
    <row r="627" spans="2:8" ht="15.95" customHeight="1" x14ac:dyDescent="0.2">
      <c r="B627" s="99">
        <v>44950</v>
      </c>
      <c r="C627" s="100">
        <v>101.92796275000001</v>
      </c>
      <c r="D627" s="100">
        <v>103.27578038057678</v>
      </c>
      <c r="E627" s="100">
        <v>119.34594738</v>
      </c>
      <c r="F627" s="53"/>
      <c r="G627" s="101">
        <v>86.425428882999995</v>
      </c>
      <c r="H627" s="102">
        <v>2328798.98</v>
      </c>
    </row>
    <row r="628" spans="2:8" ht="15.95" customHeight="1" x14ac:dyDescent="0.2">
      <c r="B628" s="99">
        <v>44951</v>
      </c>
      <c r="C628" s="100">
        <v>101.63405281999999</v>
      </c>
      <c r="D628" s="100">
        <v>103.4461988239659</v>
      </c>
      <c r="E628" s="100">
        <v>119.40656087000001</v>
      </c>
      <c r="F628" s="53"/>
      <c r="G628" s="101">
        <v>86.176220610000001</v>
      </c>
      <c r="H628" s="102">
        <v>2102583.29</v>
      </c>
    </row>
    <row r="629" spans="2:8" ht="15.95" customHeight="1" x14ac:dyDescent="0.2">
      <c r="B629" s="99">
        <v>44952</v>
      </c>
      <c r="C629" s="100">
        <v>100.98745098000001</v>
      </c>
      <c r="D629" s="100">
        <v>103.18542922309031</v>
      </c>
      <c r="E629" s="100">
        <v>119.46720508999999</v>
      </c>
      <c r="F629" s="53"/>
      <c r="G629" s="101">
        <v>85.627962410999999</v>
      </c>
      <c r="H629" s="102">
        <v>2005740.62</v>
      </c>
    </row>
    <row r="630" spans="2:8" ht="15.95" customHeight="1" x14ac:dyDescent="0.2">
      <c r="B630" s="99">
        <v>44953</v>
      </c>
      <c r="C630" s="100">
        <v>100.81110502</v>
      </c>
      <c r="D630" s="100">
        <v>103.18616378534628</v>
      </c>
      <c r="E630" s="100">
        <v>119.52788019</v>
      </c>
      <c r="F630" s="53"/>
      <c r="G630" s="101">
        <v>85.478437447000005</v>
      </c>
      <c r="H630" s="102">
        <v>1959019.02</v>
      </c>
    </row>
    <row r="631" spans="2:8" ht="15.95" customHeight="1" x14ac:dyDescent="0.2">
      <c r="B631" s="99">
        <v>44956</v>
      </c>
      <c r="C631" s="100">
        <v>100.44665671</v>
      </c>
      <c r="D631" s="100">
        <v>103.12813336712325</v>
      </c>
      <c r="E631" s="100">
        <v>119.58858601</v>
      </c>
      <c r="F631" s="53"/>
      <c r="G631" s="101">
        <v>85.169419188999996</v>
      </c>
      <c r="H631" s="102">
        <v>2295324.84</v>
      </c>
    </row>
    <row r="632" spans="2:8" ht="15.95" customHeight="1" x14ac:dyDescent="0.2">
      <c r="B632" s="99">
        <v>44957</v>
      </c>
      <c r="C632" s="100">
        <v>99.929375246000006</v>
      </c>
      <c r="D632" s="100">
        <v>103.61514814284303</v>
      </c>
      <c r="E632" s="100">
        <v>119.64932272</v>
      </c>
      <c r="F632" s="53"/>
      <c r="G632" s="101">
        <v>84.730812630000003</v>
      </c>
      <c r="H632" s="102">
        <v>3936029.35</v>
      </c>
    </row>
    <row r="633" spans="2:8" ht="15.95" customHeight="1" x14ac:dyDescent="0.2">
      <c r="B633" s="99">
        <v>44958</v>
      </c>
      <c r="C633" s="100">
        <v>102.02529886000001</v>
      </c>
      <c r="D633" s="100">
        <v>103.09654719011579</v>
      </c>
      <c r="E633" s="100">
        <v>119.71009032000001</v>
      </c>
      <c r="F633" s="53"/>
      <c r="G633" s="101">
        <v>85.887139013999999</v>
      </c>
      <c r="H633" s="102">
        <v>7733926.4100000001</v>
      </c>
    </row>
    <row r="634" spans="2:8" ht="15.95" customHeight="1" x14ac:dyDescent="0.2">
      <c r="B634" s="99">
        <v>44959</v>
      </c>
      <c r="C634" s="100">
        <v>102.08450574</v>
      </c>
      <c r="D634" s="100">
        <v>103.35841863437537</v>
      </c>
      <c r="E634" s="100">
        <v>119.77088865</v>
      </c>
      <c r="F634" s="53"/>
      <c r="G634" s="101">
        <v>85.936980668999993</v>
      </c>
      <c r="H634" s="102">
        <v>1838353.45</v>
      </c>
    </row>
    <row r="635" spans="2:8" ht="15.95" customHeight="1" x14ac:dyDescent="0.2">
      <c r="B635" s="99">
        <v>44960</v>
      </c>
      <c r="C635" s="100">
        <v>103.61204329</v>
      </c>
      <c r="D635" s="100">
        <v>103.41497992808641</v>
      </c>
      <c r="E635" s="100">
        <v>119.83171786</v>
      </c>
      <c r="F635" s="53"/>
      <c r="G635" s="101">
        <v>87.222895354000002</v>
      </c>
      <c r="H635" s="102">
        <v>2339030.02</v>
      </c>
    </row>
    <row r="636" spans="2:8" ht="15.95" customHeight="1" x14ac:dyDescent="0.2">
      <c r="B636" s="99">
        <v>44963</v>
      </c>
      <c r="C636" s="100">
        <v>103.61204329</v>
      </c>
      <c r="D636" s="100">
        <v>103.24713245259323</v>
      </c>
      <c r="E636" s="100">
        <v>119.89257796</v>
      </c>
      <c r="F636" s="53"/>
      <c r="G636" s="101">
        <v>87.222895354000002</v>
      </c>
      <c r="H636" s="102">
        <v>2862565.59</v>
      </c>
    </row>
    <row r="637" spans="2:8" ht="15.95" customHeight="1" x14ac:dyDescent="0.2">
      <c r="B637" s="99">
        <v>44964</v>
      </c>
      <c r="C637" s="100">
        <v>104.55935341</v>
      </c>
      <c r="D637" s="100">
        <v>103.01537806082915</v>
      </c>
      <c r="E637" s="100">
        <v>119.95346911999999</v>
      </c>
      <c r="F637" s="53"/>
      <c r="G637" s="101">
        <v>88.020361825999998</v>
      </c>
      <c r="H637" s="102">
        <v>1421977.17</v>
      </c>
    </row>
    <row r="638" spans="2:8" ht="15.95" customHeight="1" x14ac:dyDescent="0.2">
      <c r="B638" s="99">
        <v>44965</v>
      </c>
      <c r="C638" s="100">
        <v>104.27516036999999</v>
      </c>
      <c r="D638" s="100">
        <v>102.77664532763318</v>
      </c>
      <c r="E638" s="100">
        <v>120.01439116</v>
      </c>
      <c r="F638" s="53"/>
      <c r="G638" s="101">
        <v>87.781121885000005</v>
      </c>
      <c r="H638" s="102">
        <v>2126610.25</v>
      </c>
    </row>
    <row r="639" spans="2:8" ht="15.95" customHeight="1" x14ac:dyDescent="0.2">
      <c r="B639" s="99">
        <v>44966</v>
      </c>
      <c r="C639" s="100">
        <v>104.20411211</v>
      </c>
      <c r="D639" s="100">
        <v>102.52432319270144</v>
      </c>
      <c r="E639" s="100">
        <v>120.07534409</v>
      </c>
      <c r="F639" s="53"/>
      <c r="G639" s="101">
        <v>87.721311899</v>
      </c>
      <c r="H639" s="102">
        <v>1605084.62</v>
      </c>
    </row>
    <row r="640" spans="2:8" ht="15.95" customHeight="1" x14ac:dyDescent="0.2">
      <c r="B640" s="99">
        <v>44967</v>
      </c>
      <c r="C640" s="100">
        <v>103.68309155</v>
      </c>
      <c r="D640" s="100">
        <v>102.30689276492912</v>
      </c>
      <c r="E640" s="100">
        <v>120.13632808</v>
      </c>
      <c r="F640" s="53"/>
      <c r="G640" s="101">
        <v>87.282705340000007</v>
      </c>
      <c r="H640" s="102">
        <v>1405755.02</v>
      </c>
    </row>
    <row r="641" spans="2:8" ht="15.95" customHeight="1" x14ac:dyDescent="0.2">
      <c r="B641" s="99">
        <v>44970</v>
      </c>
      <c r="C641" s="100">
        <v>102.98445035</v>
      </c>
      <c r="D641" s="100">
        <v>101.89847615060002</v>
      </c>
      <c r="E641" s="100">
        <v>120.19734295000001</v>
      </c>
      <c r="F641" s="53"/>
      <c r="G641" s="101">
        <v>86.694573817000006</v>
      </c>
      <c r="H641" s="102">
        <v>1620773.59</v>
      </c>
    </row>
    <row r="642" spans="2:8" ht="15.95" customHeight="1" x14ac:dyDescent="0.2">
      <c r="B642" s="99">
        <v>44971</v>
      </c>
      <c r="C642" s="100">
        <v>102.96076759</v>
      </c>
      <c r="D642" s="100">
        <v>102.05640703563733</v>
      </c>
      <c r="E642" s="100">
        <v>120.25838888</v>
      </c>
      <c r="F642" s="53"/>
      <c r="G642" s="101">
        <v>86.674637154999999</v>
      </c>
      <c r="H642" s="102">
        <v>1708879.26</v>
      </c>
    </row>
    <row r="643" spans="2:8" ht="15.95" customHeight="1" x14ac:dyDescent="0.2">
      <c r="B643" s="99">
        <v>44972</v>
      </c>
      <c r="C643" s="100">
        <v>102.72394007</v>
      </c>
      <c r="D643" s="100">
        <v>102.21103239052273</v>
      </c>
      <c r="E643" s="100">
        <v>120.31946569</v>
      </c>
      <c r="F643" s="53"/>
      <c r="G643" s="101">
        <v>86.475270537</v>
      </c>
      <c r="H643" s="102">
        <v>1753093.51</v>
      </c>
    </row>
    <row r="644" spans="2:8" ht="15.95" customHeight="1" x14ac:dyDescent="0.2">
      <c r="B644" s="99">
        <v>44973</v>
      </c>
      <c r="C644" s="100">
        <v>101.61085069000001</v>
      </c>
      <c r="D644" s="100">
        <v>102.1302305423641</v>
      </c>
      <c r="E644" s="100">
        <v>120.38057356</v>
      </c>
      <c r="F644" s="53"/>
      <c r="G644" s="101">
        <v>85.538247432999995</v>
      </c>
      <c r="H644" s="102">
        <v>3009745.56</v>
      </c>
    </row>
    <row r="645" spans="2:8" ht="15.95" customHeight="1" x14ac:dyDescent="0.2">
      <c r="B645" s="99">
        <v>44974</v>
      </c>
      <c r="C645" s="100">
        <v>102.27396776000001</v>
      </c>
      <c r="D645" s="100">
        <v>102.74322274498576</v>
      </c>
      <c r="E645" s="100">
        <v>120.44171248000001</v>
      </c>
      <c r="F645" s="53"/>
      <c r="G645" s="101">
        <v>86.096473962999994</v>
      </c>
      <c r="H645" s="102">
        <v>2729700.94</v>
      </c>
    </row>
    <row r="646" spans="2:8" ht="15.95" customHeight="1" x14ac:dyDescent="0.2">
      <c r="B646" s="99">
        <v>44979</v>
      </c>
      <c r="C646" s="100">
        <v>103.32785026000001</v>
      </c>
      <c r="D646" s="100">
        <v>102.75975039574547</v>
      </c>
      <c r="E646" s="100">
        <v>120.50288246</v>
      </c>
      <c r="F646" s="53"/>
      <c r="G646" s="101">
        <v>86.983655412999994</v>
      </c>
      <c r="H646" s="102">
        <v>1760830.57</v>
      </c>
    </row>
    <row r="647" spans="2:8" ht="15.95" customHeight="1" x14ac:dyDescent="0.2">
      <c r="B647" s="99">
        <v>44980</v>
      </c>
      <c r="C647" s="100">
        <v>102.22660226000001</v>
      </c>
      <c r="D647" s="100">
        <v>102.59961582394017</v>
      </c>
      <c r="E647" s="100">
        <v>120.56408349</v>
      </c>
      <c r="F647" s="53"/>
      <c r="G647" s="101">
        <v>86.056600638999996</v>
      </c>
      <c r="H647" s="102">
        <v>3456559.03</v>
      </c>
    </row>
    <row r="648" spans="2:8" ht="15.95" customHeight="1" x14ac:dyDescent="0.2">
      <c r="B648" s="99">
        <v>44981</v>
      </c>
      <c r="C648" s="100">
        <v>103.90807770000001</v>
      </c>
      <c r="D648" s="100">
        <v>102.95294026907023</v>
      </c>
      <c r="E648" s="100">
        <v>120.62531557</v>
      </c>
      <c r="F648" s="53"/>
      <c r="G648" s="101">
        <v>87.472103626999996</v>
      </c>
      <c r="H648" s="102">
        <v>2018130.37</v>
      </c>
    </row>
    <row r="649" spans="2:8" ht="15.95" customHeight="1" x14ac:dyDescent="0.2">
      <c r="B649" s="99">
        <v>44984</v>
      </c>
      <c r="C649" s="100">
        <v>103.90807770000001</v>
      </c>
      <c r="D649" s="100">
        <v>103.13511170855514</v>
      </c>
      <c r="E649" s="100">
        <v>120.68657887000001</v>
      </c>
      <c r="F649" s="53"/>
      <c r="G649" s="101">
        <v>87.472103626999996</v>
      </c>
      <c r="H649" s="102">
        <v>3127068.48</v>
      </c>
    </row>
    <row r="650" spans="2:8" ht="15.95" customHeight="1" x14ac:dyDescent="0.2">
      <c r="B650" s="99">
        <v>44985</v>
      </c>
      <c r="C650" s="100">
        <v>101.53980242999999</v>
      </c>
      <c r="D650" s="100">
        <v>103.14686470465094</v>
      </c>
      <c r="E650" s="100">
        <v>120.74787323</v>
      </c>
      <c r="F650" s="53"/>
      <c r="G650" s="101">
        <v>85.478437447000005</v>
      </c>
      <c r="H650" s="102">
        <v>3680022.4</v>
      </c>
    </row>
    <row r="651" spans="2:8" ht="15.95" customHeight="1" x14ac:dyDescent="0.2">
      <c r="B651" s="99">
        <v>44986</v>
      </c>
      <c r="C651" s="100">
        <v>102.69664537</v>
      </c>
      <c r="D651" s="100">
        <v>103.15825041961874</v>
      </c>
      <c r="E651" s="100">
        <v>120.80919864000001</v>
      </c>
      <c r="F651" s="53"/>
      <c r="G651" s="101">
        <v>85.837297359999994</v>
      </c>
      <c r="H651" s="102">
        <v>9150652.5800000001</v>
      </c>
    </row>
    <row r="652" spans="2:8" ht="15.95" customHeight="1" x14ac:dyDescent="0.2">
      <c r="B652" s="99">
        <v>44987</v>
      </c>
      <c r="C652" s="100">
        <v>103.34066103000001</v>
      </c>
      <c r="D652" s="100">
        <v>103.24199051680132</v>
      </c>
      <c r="E652" s="100">
        <v>120.87055527</v>
      </c>
      <c r="F652" s="53"/>
      <c r="G652" s="101">
        <v>86.375587228000001</v>
      </c>
      <c r="H652" s="102">
        <v>1871214.35</v>
      </c>
    </row>
    <row r="653" spans="2:8" ht="15.95" customHeight="1" x14ac:dyDescent="0.2">
      <c r="B653" s="99">
        <v>44988</v>
      </c>
      <c r="C653" s="100">
        <v>103.48377563</v>
      </c>
      <c r="D653" s="100">
        <v>103.62286104653089</v>
      </c>
      <c r="E653" s="100">
        <v>120.93194311000001</v>
      </c>
      <c r="F653" s="53"/>
      <c r="G653" s="101">
        <v>86.495207199000006</v>
      </c>
      <c r="H653" s="102">
        <v>1560399.74</v>
      </c>
    </row>
    <row r="654" spans="2:8" ht="15.95" customHeight="1" x14ac:dyDescent="0.2">
      <c r="B654" s="99">
        <v>44991</v>
      </c>
      <c r="C654" s="100">
        <v>103.34066103000001</v>
      </c>
      <c r="D654" s="100">
        <v>103.26953660140086</v>
      </c>
      <c r="E654" s="100">
        <v>120.99336201</v>
      </c>
      <c r="F654" s="53"/>
      <c r="G654" s="101">
        <v>86.375587228000001</v>
      </c>
      <c r="H654" s="102">
        <v>2128516.67</v>
      </c>
    </row>
    <row r="655" spans="2:8" ht="15.95" customHeight="1" x14ac:dyDescent="0.2">
      <c r="B655" s="99">
        <v>44992</v>
      </c>
      <c r="C655" s="100">
        <v>103.10213672</v>
      </c>
      <c r="D655" s="100">
        <v>103.17294166473849</v>
      </c>
      <c r="E655" s="100">
        <v>121.05481213</v>
      </c>
      <c r="F655" s="53"/>
      <c r="G655" s="101">
        <v>86.176220610000001</v>
      </c>
      <c r="H655" s="102">
        <v>2455906.58</v>
      </c>
    </row>
    <row r="656" spans="2:8" ht="15.95" customHeight="1" x14ac:dyDescent="0.2">
      <c r="B656" s="99">
        <v>44993</v>
      </c>
      <c r="C656" s="100">
        <v>103.10213672</v>
      </c>
      <c r="D656" s="100">
        <v>102.77995085778512</v>
      </c>
      <c r="E656" s="100">
        <v>121.11629347</v>
      </c>
      <c r="F656" s="53"/>
      <c r="G656" s="101">
        <v>86.176220610000001</v>
      </c>
      <c r="H656" s="102">
        <v>1489569.76</v>
      </c>
    </row>
    <row r="657" spans="2:8" ht="15.95" customHeight="1" x14ac:dyDescent="0.2">
      <c r="B657" s="99">
        <v>44994</v>
      </c>
      <c r="C657" s="100">
        <v>101.82603161</v>
      </c>
      <c r="D657" s="100">
        <v>102.5379125944372</v>
      </c>
      <c r="E657" s="100">
        <v>121.17780603</v>
      </c>
      <c r="F657" s="53"/>
      <c r="G657" s="101">
        <v>85.109609203999995</v>
      </c>
      <c r="H657" s="102">
        <v>3286495.75</v>
      </c>
    </row>
    <row r="658" spans="2:8" ht="15.95" customHeight="1" x14ac:dyDescent="0.2">
      <c r="B658" s="99">
        <v>44995</v>
      </c>
      <c r="C658" s="100">
        <v>101.89758891</v>
      </c>
      <c r="D658" s="100">
        <v>102.41670982219927</v>
      </c>
      <c r="E658" s="100">
        <v>121.2393498</v>
      </c>
      <c r="F658" s="53"/>
      <c r="G658" s="101">
        <v>85.169419188999996</v>
      </c>
      <c r="H658" s="102">
        <v>1993760.53</v>
      </c>
    </row>
    <row r="659" spans="2:8" ht="15.95" customHeight="1" x14ac:dyDescent="0.2">
      <c r="B659" s="99">
        <v>44998</v>
      </c>
      <c r="C659" s="100">
        <v>103.32873481999999</v>
      </c>
      <c r="D659" s="100">
        <v>101.83787476448103</v>
      </c>
      <c r="E659" s="100">
        <v>121.30092496</v>
      </c>
      <c r="F659" s="53"/>
      <c r="G659" s="101">
        <v>86.365618897000004</v>
      </c>
      <c r="H659" s="102">
        <v>1635609.89</v>
      </c>
    </row>
    <row r="660" spans="2:8" ht="15.95" customHeight="1" x14ac:dyDescent="0.2">
      <c r="B660" s="99">
        <v>44999</v>
      </c>
      <c r="C660" s="100">
        <v>103.82963589000001</v>
      </c>
      <c r="D660" s="100">
        <v>101.91500380135972</v>
      </c>
      <c r="E660" s="100">
        <v>121.36253134</v>
      </c>
      <c r="F660" s="53"/>
      <c r="G660" s="101">
        <v>86.784288794999995</v>
      </c>
      <c r="H660" s="102">
        <v>1952547.95</v>
      </c>
    </row>
    <row r="661" spans="2:8" ht="15.95" customHeight="1" x14ac:dyDescent="0.2">
      <c r="B661" s="99">
        <v>45000</v>
      </c>
      <c r="C661" s="100">
        <v>103.40029211</v>
      </c>
      <c r="D661" s="100">
        <v>102.03290104344573</v>
      </c>
      <c r="E661" s="100">
        <v>121.42416894</v>
      </c>
      <c r="F661" s="53"/>
      <c r="G661" s="101">
        <v>86.425428882999995</v>
      </c>
      <c r="H661" s="102">
        <v>2476341.2400000002</v>
      </c>
    </row>
    <row r="662" spans="2:8" ht="15.95" customHeight="1" x14ac:dyDescent="0.2">
      <c r="B662" s="99">
        <v>45001</v>
      </c>
      <c r="C662" s="100">
        <v>104.61676614</v>
      </c>
      <c r="D662" s="100">
        <v>101.9994784607983</v>
      </c>
      <c r="E662" s="100">
        <v>121.48583791999999</v>
      </c>
      <c r="F662" s="53"/>
      <c r="G662" s="101">
        <v>87.442198633999993</v>
      </c>
      <c r="H662" s="102">
        <v>2028501.29</v>
      </c>
    </row>
    <row r="663" spans="2:8" ht="15.95" customHeight="1" x14ac:dyDescent="0.2">
      <c r="B663" s="99">
        <v>45002</v>
      </c>
      <c r="C663" s="100">
        <v>105.54701098</v>
      </c>
      <c r="D663" s="100">
        <v>101.95834297446299</v>
      </c>
      <c r="E663" s="100">
        <v>121.54753812</v>
      </c>
      <c r="F663" s="53"/>
      <c r="G663" s="101">
        <v>88.219728443999998</v>
      </c>
      <c r="H663" s="102">
        <v>1915564.15</v>
      </c>
    </row>
    <row r="664" spans="2:8" ht="15.95" customHeight="1" x14ac:dyDescent="0.2">
      <c r="B664" s="99">
        <v>45005</v>
      </c>
      <c r="C664" s="100">
        <v>103.97275048</v>
      </c>
      <c r="D664" s="100">
        <v>101.67149641349982</v>
      </c>
      <c r="E664" s="100">
        <v>121.6092697</v>
      </c>
      <c r="F664" s="53"/>
      <c r="G664" s="101">
        <v>86.903908766000001</v>
      </c>
      <c r="H664" s="102">
        <v>2200063.09</v>
      </c>
    </row>
    <row r="665" spans="2:8" ht="15.95" customHeight="1" x14ac:dyDescent="0.2">
      <c r="B665" s="99">
        <v>45006</v>
      </c>
      <c r="C665" s="100">
        <v>103.36451347000001</v>
      </c>
      <c r="D665" s="100">
        <v>101.71777383562704</v>
      </c>
      <c r="E665" s="100">
        <v>121.67103267</v>
      </c>
      <c r="F665" s="53"/>
      <c r="G665" s="101">
        <v>86.395523890000007</v>
      </c>
      <c r="H665" s="102">
        <v>2155080.16</v>
      </c>
    </row>
    <row r="666" spans="2:8" ht="15.95" customHeight="1" x14ac:dyDescent="0.2">
      <c r="B666" s="99">
        <v>45007</v>
      </c>
      <c r="C666" s="100">
        <v>103.42414454999999</v>
      </c>
      <c r="D666" s="100">
        <v>101.67920931718768</v>
      </c>
      <c r="E666" s="100">
        <v>121.73282702</v>
      </c>
      <c r="F666" s="53"/>
      <c r="G666" s="101">
        <v>86.445365543999998</v>
      </c>
      <c r="H666" s="102">
        <v>1249475.6100000001</v>
      </c>
    </row>
    <row r="667" spans="2:8" ht="15.95" customHeight="1" x14ac:dyDescent="0.2">
      <c r="B667" s="99">
        <v>45008</v>
      </c>
      <c r="C667" s="100">
        <v>103.3883659</v>
      </c>
      <c r="D667" s="100">
        <v>101.39419916186451</v>
      </c>
      <c r="E667" s="100">
        <v>121.79465276000001</v>
      </c>
      <c r="F667" s="53"/>
      <c r="G667" s="101">
        <v>86.415460551999999</v>
      </c>
      <c r="H667" s="102">
        <v>2333053.0099999998</v>
      </c>
    </row>
    <row r="668" spans="2:8" ht="15.95" customHeight="1" x14ac:dyDescent="0.2">
      <c r="B668" s="99">
        <v>45009</v>
      </c>
      <c r="C668" s="100">
        <v>103.82963589000001</v>
      </c>
      <c r="D668" s="100">
        <v>101.74642176361056</v>
      </c>
      <c r="E668" s="100">
        <v>121.85650988</v>
      </c>
      <c r="F668" s="53"/>
      <c r="G668" s="101">
        <v>86.784288794999995</v>
      </c>
      <c r="H668" s="102">
        <v>1446208.12</v>
      </c>
    </row>
    <row r="669" spans="2:8" ht="15.95" customHeight="1" x14ac:dyDescent="0.2">
      <c r="B669" s="99">
        <v>45012</v>
      </c>
      <c r="C669" s="100">
        <v>104.04430777</v>
      </c>
      <c r="D669" s="100">
        <v>101.63660470634041</v>
      </c>
      <c r="E669" s="100">
        <v>121.91839838</v>
      </c>
      <c r="F669" s="53"/>
      <c r="G669" s="101">
        <v>86.963718751000002</v>
      </c>
      <c r="H669" s="102">
        <v>1137006.3400000001</v>
      </c>
    </row>
    <row r="670" spans="2:8" ht="15.95" customHeight="1" x14ac:dyDescent="0.2">
      <c r="B670" s="99">
        <v>45013</v>
      </c>
      <c r="C670" s="100">
        <v>103.93697183</v>
      </c>
      <c r="D670" s="100">
        <v>101.50805631154257</v>
      </c>
      <c r="E670" s="100">
        <v>121.98031827</v>
      </c>
      <c r="F670" s="53"/>
      <c r="G670" s="101">
        <v>86.874003772999998</v>
      </c>
      <c r="H670" s="102">
        <v>1339584.18</v>
      </c>
    </row>
    <row r="671" spans="2:8" ht="15.95" customHeight="1" x14ac:dyDescent="0.2">
      <c r="B671" s="99">
        <v>45014</v>
      </c>
      <c r="C671" s="100">
        <v>104.98647883</v>
      </c>
      <c r="D671" s="100">
        <v>100.79626548549058</v>
      </c>
      <c r="E671" s="100">
        <v>122.04226971</v>
      </c>
      <c r="F671" s="53"/>
      <c r="G671" s="101">
        <v>87.751216892000002</v>
      </c>
      <c r="H671" s="102">
        <v>1744562.3</v>
      </c>
    </row>
    <row r="672" spans="2:8" ht="15.95" customHeight="1" x14ac:dyDescent="0.2">
      <c r="B672" s="99">
        <v>45015</v>
      </c>
      <c r="C672" s="100">
        <v>105.49930612</v>
      </c>
      <c r="D672" s="100">
        <v>100.4925239926397</v>
      </c>
      <c r="E672" s="100">
        <v>122.10425253</v>
      </c>
      <c r="F672" s="53"/>
      <c r="G672" s="101">
        <v>88.179855121000003</v>
      </c>
      <c r="H672" s="102">
        <v>2119545.7799999998</v>
      </c>
    </row>
    <row r="673" spans="2:8" ht="15.95" customHeight="1" x14ac:dyDescent="0.2">
      <c r="B673" s="99">
        <v>45016</v>
      </c>
      <c r="C673" s="100">
        <v>106.73963257</v>
      </c>
      <c r="D673" s="100">
        <v>101.40485031457632</v>
      </c>
      <c r="E673" s="100">
        <v>122.1662669</v>
      </c>
      <c r="F673" s="53"/>
      <c r="G673" s="101">
        <v>89.216561533999993</v>
      </c>
      <c r="H673" s="102">
        <v>2775698.84</v>
      </c>
    </row>
    <row r="674" spans="2:8" ht="15.95" customHeight="1" x14ac:dyDescent="0.2">
      <c r="B674" s="99">
        <v>45019</v>
      </c>
      <c r="C674" s="100">
        <v>106.63156005</v>
      </c>
      <c r="D674" s="100">
        <v>101.11653462910118</v>
      </c>
      <c r="E674" s="100">
        <v>122.22831282</v>
      </c>
      <c r="F674" s="53"/>
      <c r="G674" s="101">
        <v>88.518778370999996</v>
      </c>
      <c r="H674" s="102">
        <v>4765637.0999999996</v>
      </c>
    </row>
    <row r="675" spans="2:8" ht="15.95" customHeight="1" x14ac:dyDescent="0.2">
      <c r="B675" s="99">
        <v>45020</v>
      </c>
      <c r="C675" s="100">
        <v>108.13256737</v>
      </c>
      <c r="D675" s="100">
        <v>101.40631943908829</v>
      </c>
      <c r="E675" s="100">
        <v>122.29039012</v>
      </c>
      <c r="F675" s="53"/>
      <c r="G675" s="101">
        <v>89.764819732999996</v>
      </c>
      <c r="H675" s="102">
        <v>1601511.81</v>
      </c>
    </row>
    <row r="676" spans="2:8" ht="15.95" customHeight="1" x14ac:dyDescent="0.2">
      <c r="B676" s="99">
        <v>45021</v>
      </c>
      <c r="C676" s="100">
        <v>107.95244649</v>
      </c>
      <c r="D676" s="100">
        <v>101.37914063561676</v>
      </c>
      <c r="E676" s="100">
        <v>122.35249897</v>
      </c>
      <c r="F676" s="53"/>
      <c r="G676" s="101">
        <v>89.615294770000006</v>
      </c>
      <c r="H676" s="102">
        <v>2168788.2799999998</v>
      </c>
    </row>
    <row r="677" spans="2:8" ht="15.95" customHeight="1" x14ac:dyDescent="0.2">
      <c r="B677" s="99">
        <v>45022</v>
      </c>
      <c r="C677" s="100">
        <v>108.58887359000001</v>
      </c>
      <c r="D677" s="100">
        <v>101.38354800915269</v>
      </c>
      <c r="E677" s="100">
        <v>122.41463937</v>
      </c>
      <c r="F677" s="53"/>
      <c r="G677" s="101">
        <v>90.143616308000006</v>
      </c>
      <c r="H677" s="102">
        <v>1445733.89</v>
      </c>
    </row>
    <row r="678" spans="2:8" ht="15.95" customHeight="1" x14ac:dyDescent="0.2">
      <c r="B678" s="99">
        <v>45026</v>
      </c>
      <c r="C678" s="100">
        <v>109.03317176</v>
      </c>
      <c r="D678" s="100">
        <v>101.39566828637648</v>
      </c>
      <c r="E678" s="100">
        <v>122.47681132</v>
      </c>
      <c r="F678" s="53"/>
      <c r="G678" s="101">
        <v>90.512444551000002</v>
      </c>
      <c r="H678" s="102">
        <v>2764431.43</v>
      </c>
    </row>
    <row r="679" spans="2:8" ht="15.95" customHeight="1" x14ac:dyDescent="0.2">
      <c r="B679" s="99">
        <v>45027</v>
      </c>
      <c r="C679" s="100">
        <v>109.87373586</v>
      </c>
      <c r="D679" s="100">
        <v>101.56388304299763</v>
      </c>
      <c r="E679" s="100">
        <v>122.53901482000001</v>
      </c>
      <c r="F679" s="53"/>
      <c r="G679" s="101">
        <v>91.210227713999998</v>
      </c>
      <c r="H679" s="102">
        <v>1904225.49</v>
      </c>
    </row>
    <row r="680" spans="2:8" ht="15.95" customHeight="1" x14ac:dyDescent="0.2">
      <c r="B680" s="99">
        <v>45028</v>
      </c>
      <c r="C680" s="100">
        <v>110.18594538000001</v>
      </c>
      <c r="D680" s="100">
        <v>101.7365051731547</v>
      </c>
      <c r="E680" s="100">
        <v>122.60125004</v>
      </c>
      <c r="F680" s="53"/>
      <c r="G680" s="101">
        <v>91.469404316999999</v>
      </c>
      <c r="H680" s="102">
        <v>1808307.1</v>
      </c>
    </row>
    <row r="681" spans="2:8" ht="15.95" customHeight="1" x14ac:dyDescent="0.2">
      <c r="B681" s="99">
        <v>45029</v>
      </c>
      <c r="C681" s="100">
        <v>110.29401790999999</v>
      </c>
      <c r="D681" s="100">
        <v>101.72585402044287</v>
      </c>
      <c r="E681" s="100">
        <v>122.6635168</v>
      </c>
      <c r="F681" s="53"/>
      <c r="G681" s="101">
        <v>91.559119295000002</v>
      </c>
      <c r="H681" s="102">
        <v>1468182</v>
      </c>
    </row>
    <row r="682" spans="2:8" ht="15.95" customHeight="1" x14ac:dyDescent="0.2">
      <c r="B682" s="99">
        <v>45030</v>
      </c>
      <c r="C682" s="100">
        <v>109.47746993</v>
      </c>
      <c r="D682" s="100">
        <v>102.15814390809156</v>
      </c>
      <c r="E682" s="100">
        <v>122.72581511</v>
      </c>
      <c r="F682" s="53"/>
      <c r="G682" s="101">
        <v>90.881272793999997</v>
      </c>
      <c r="H682" s="102">
        <v>2089619.51</v>
      </c>
    </row>
    <row r="683" spans="2:8" ht="15.95" customHeight="1" x14ac:dyDescent="0.2">
      <c r="B683" s="99">
        <v>45033</v>
      </c>
      <c r="C683" s="100">
        <v>108.84104282</v>
      </c>
      <c r="D683" s="100">
        <v>102.73514256016983</v>
      </c>
      <c r="E683" s="100">
        <v>122.78814514</v>
      </c>
      <c r="F683" s="53"/>
      <c r="G683" s="101">
        <v>90.352951255999997</v>
      </c>
      <c r="H683" s="102">
        <v>3686247.94</v>
      </c>
    </row>
    <row r="684" spans="2:8" ht="15.95" customHeight="1" x14ac:dyDescent="0.2">
      <c r="B684" s="99">
        <v>45034</v>
      </c>
      <c r="C684" s="100">
        <v>110.41409849999999</v>
      </c>
      <c r="D684" s="100">
        <v>103.18175641181031</v>
      </c>
      <c r="E684" s="100">
        <v>122.85050688</v>
      </c>
      <c r="F684" s="53"/>
      <c r="G684" s="101">
        <v>91.658802604000002</v>
      </c>
      <c r="H684" s="102">
        <v>2252378.34</v>
      </c>
    </row>
    <row r="685" spans="2:8" ht="15.95" customHeight="1" x14ac:dyDescent="0.2">
      <c r="B685" s="99">
        <v>45035</v>
      </c>
      <c r="C685" s="100">
        <v>108.877067</v>
      </c>
      <c r="D685" s="100">
        <v>103.16963613458653</v>
      </c>
      <c r="E685" s="100">
        <v>122.91290017</v>
      </c>
      <c r="F685" s="53"/>
      <c r="G685" s="101">
        <v>90.382856249</v>
      </c>
      <c r="H685" s="102">
        <v>1970867.5</v>
      </c>
    </row>
    <row r="686" spans="2:8" ht="15.95" customHeight="1" x14ac:dyDescent="0.2">
      <c r="B686" s="99">
        <v>45036</v>
      </c>
      <c r="C686" s="100">
        <v>110.39008238</v>
      </c>
      <c r="D686" s="100">
        <v>103.35070573068747</v>
      </c>
      <c r="E686" s="100">
        <v>122.97532517</v>
      </c>
      <c r="F686" s="53"/>
      <c r="G686" s="101">
        <v>91.638865941999995</v>
      </c>
      <c r="H686" s="102">
        <v>2533211.5099999998</v>
      </c>
    </row>
    <row r="687" spans="2:8" ht="15.95" customHeight="1" x14ac:dyDescent="0.2">
      <c r="B687" s="99">
        <v>45040</v>
      </c>
      <c r="C687" s="100">
        <v>111.62691241</v>
      </c>
      <c r="D687" s="100">
        <v>103.43481310899806</v>
      </c>
      <c r="E687" s="100">
        <v>123.03778189000001</v>
      </c>
      <c r="F687" s="53"/>
      <c r="G687" s="101">
        <v>92.665604024999993</v>
      </c>
      <c r="H687" s="102">
        <v>3206381.27</v>
      </c>
    </row>
    <row r="688" spans="2:8" ht="15.95" customHeight="1" x14ac:dyDescent="0.2">
      <c r="B688" s="99">
        <v>45041</v>
      </c>
      <c r="C688" s="100">
        <v>112.28735562999999</v>
      </c>
      <c r="D688" s="100">
        <v>103.38890296799883</v>
      </c>
      <c r="E688" s="100">
        <v>123.10027032000001</v>
      </c>
      <c r="F688" s="53"/>
      <c r="G688" s="101">
        <v>93.213862223999996</v>
      </c>
      <c r="H688" s="102">
        <v>2617140.77</v>
      </c>
    </row>
    <row r="689" spans="2:8" ht="15.95" customHeight="1" x14ac:dyDescent="0.2">
      <c r="B689" s="99">
        <v>45042</v>
      </c>
      <c r="C689" s="100">
        <v>112.75566992</v>
      </c>
      <c r="D689" s="100">
        <v>103.47080665954145</v>
      </c>
      <c r="E689" s="100">
        <v>123.16279047</v>
      </c>
      <c r="F689" s="53"/>
      <c r="G689" s="101">
        <v>93.602627128999998</v>
      </c>
      <c r="H689" s="102">
        <v>2098136.0699999998</v>
      </c>
    </row>
    <row r="690" spans="2:8" ht="15.95" customHeight="1" x14ac:dyDescent="0.2">
      <c r="B690" s="99">
        <v>45043</v>
      </c>
      <c r="C690" s="100">
        <v>113.28402448999999</v>
      </c>
      <c r="D690" s="100">
        <v>103.83918963091922</v>
      </c>
      <c r="E690" s="100">
        <v>123.2253425</v>
      </c>
      <c r="F690" s="53"/>
      <c r="G690" s="101">
        <v>94.041233688000005</v>
      </c>
      <c r="H690" s="102">
        <v>2440922.1</v>
      </c>
    </row>
    <row r="691" spans="2:8" ht="15.95" customHeight="1" x14ac:dyDescent="0.2">
      <c r="B691" s="99">
        <v>45044</v>
      </c>
      <c r="C691" s="100">
        <v>115.45748309</v>
      </c>
      <c r="D691" s="100">
        <v>104.97739384657203</v>
      </c>
      <c r="E691" s="100">
        <v>123.28792624</v>
      </c>
      <c r="F691" s="53"/>
      <c r="G691" s="101">
        <v>95.845501580999994</v>
      </c>
      <c r="H691" s="102">
        <v>2278029.0499999998</v>
      </c>
    </row>
    <row r="692" spans="2:8" ht="15.95" customHeight="1" x14ac:dyDescent="0.2">
      <c r="B692" s="99">
        <v>45048</v>
      </c>
      <c r="C692" s="100">
        <v>110.88945622999999</v>
      </c>
      <c r="D692" s="100">
        <v>105.02881320449116</v>
      </c>
      <c r="E692" s="100">
        <v>123.35054169</v>
      </c>
      <c r="F692" s="53"/>
      <c r="G692" s="101">
        <v>91.469404316999999</v>
      </c>
      <c r="H692" s="102">
        <v>7540422.9199999999</v>
      </c>
    </row>
    <row r="693" spans="2:8" ht="15.95" customHeight="1" x14ac:dyDescent="0.2">
      <c r="B693" s="99">
        <v>45049</v>
      </c>
      <c r="C693" s="100">
        <v>112.38796240000001</v>
      </c>
      <c r="D693" s="100">
        <v>105.18564224614451</v>
      </c>
      <c r="E693" s="100">
        <v>123.41318903</v>
      </c>
      <c r="F693" s="53"/>
      <c r="G693" s="101">
        <v>92.705477348000002</v>
      </c>
      <c r="H693" s="102">
        <v>2435218.84</v>
      </c>
    </row>
    <row r="694" spans="2:8" ht="15.95" customHeight="1" x14ac:dyDescent="0.2">
      <c r="B694" s="99">
        <v>45050</v>
      </c>
      <c r="C694" s="100">
        <v>111.95291222</v>
      </c>
      <c r="D694" s="100">
        <v>105.60544457544141</v>
      </c>
      <c r="E694" s="100">
        <v>123.47586824</v>
      </c>
      <c r="F694" s="53"/>
      <c r="G694" s="101">
        <v>92.346617436000002</v>
      </c>
      <c r="H694" s="102">
        <v>2619647.06</v>
      </c>
    </row>
    <row r="695" spans="2:8" ht="15.95" customHeight="1" x14ac:dyDescent="0.2">
      <c r="B695" s="99">
        <v>45051</v>
      </c>
      <c r="C695" s="100">
        <v>111.48160786</v>
      </c>
      <c r="D695" s="100">
        <v>106.01275934638655</v>
      </c>
      <c r="E695" s="100">
        <v>123.53857917000001</v>
      </c>
      <c r="F695" s="53"/>
      <c r="G695" s="101">
        <v>91.957852531</v>
      </c>
      <c r="H695" s="102">
        <v>2654153.79</v>
      </c>
    </row>
    <row r="696" spans="2:8" ht="15.95" customHeight="1" x14ac:dyDescent="0.2">
      <c r="B696" s="99">
        <v>45054</v>
      </c>
      <c r="C696" s="100">
        <v>112.99219875999999</v>
      </c>
      <c r="D696" s="100">
        <v>106.45974047915502</v>
      </c>
      <c r="E696" s="100">
        <v>123.60132197999999</v>
      </c>
      <c r="F696" s="53"/>
      <c r="G696" s="101">
        <v>93.203893893</v>
      </c>
      <c r="H696" s="102">
        <v>3244463.06</v>
      </c>
    </row>
    <row r="697" spans="2:8" ht="15.95" customHeight="1" x14ac:dyDescent="0.2">
      <c r="B697" s="99">
        <v>45055</v>
      </c>
      <c r="C697" s="100">
        <v>113.58435039</v>
      </c>
      <c r="D697" s="100">
        <v>106.89313221018769</v>
      </c>
      <c r="E697" s="100">
        <v>123.66409667000001</v>
      </c>
      <c r="F697" s="53"/>
      <c r="G697" s="101">
        <v>93.692342107000002</v>
      </c>
      <c r="H697" s="102">
        <v>1676732.28</v>
      </c>
    </row>
    <row r="698" spans="2:8" ht="15.95" customHeight="1" x14ac:dyDescent="0.2">
      <c r="B698" s="99">
        <v>45056</v>
      </c>
      <c r="C698" s="100">
        <v>113.85021438</v>
      </c>
      <c r="D698" s="100">
        <v>107.06244881019283</v>
      </c>
      <c r="E698" s="100">
        <v>123.72690323</v>
      </c>
      <c r="F698" s="53"/>
      <c r="G698" s="101">
        <v>93.911645386999993</v>
      </c>
      <c r="H698" s="102">
        <v>2396747.67</v>
      </c>
    </row>
    <row r="699" spans="2:8" ht="15.95" customHeight="1" x14ac:dyDescent="0.2">
      <c r="B699" s="99">
        <v>45057</v>
      </c>
      <c r="C699" s="100">
        <v>111.91665804</v>
      </c>
      <c r="D699" s="100">
        <v>107.55754377072847</v>
      </c>
      <c r="E699" s="100">
        <v>123.78974168000001</v>
      </c>
      <c r="F699" s="53"/>
      <c r="G699" s="101">
        <v>92.316712443</v>
      </c>
      <c r="H699" s="102">
        <v>4135402.98</v>
      </c>
    </row>
    <row r="700" spans="2:8" ht="15.95" customHeight="1" x14ac:dyDescent="0.2">
      <c r="B700" s="99">
        <v>45058</v>
      </c>
      <c r="C700" s="100">
        <v>114.68406056000001</v>
      </c>
      <c r="D700" s="100">
        <v>108.14849910567051</v>
      </c>
      <c r="E700" s="100">
        <v>123.85261199999999</v>
      </c>
      <c r="F700" s="53"/>
      <c r="G700" s="101">
        <v>94.599460218999994</v>
      </c>
      <c r="H700" s="102">
        <v>1950653.48</v>
      </c>
    </row>
    <row r="701" spans="2:8" ht="15.95" customHeight="1" x14ac:dyDescent="0.2">
      <c r="B701" s="99">
        <v>45061</v>
      </c>
      <c r="C701" s="100">
        <v>115.10702601</v>
      </c>
      <c r="D701" s="100">
        <v>108.98847104539233</v>
      </c>
      <c r="E701" s="100">
        <v>123.91551438</v>
      </c>
      <c r="F701" s="53"/>
      <c r="G701" s="101">
        <v>94.948351799999998</v>
      </c>
      <c r="H701" s="102">
        <v>2844391.81</v>
      </c>
    </row>
    <row r="702" spans="2:8" ht="15.95" customHeight="1" x14ac:dyDescent="0.2">
      <c r="B702" s="99">
        <v>45062</v>
      </c>
      <c r="C702" s="100">
        <v>116.26715981</v>
      </c>
      <c r="D702" s="100">
        <v>109.3928475673135</v>
      </c>
      <c r="E702" s="100">
        <v>123.97844863</v>
      </c>
      <c r="F702" s="53"/>
      <c r="G702" s="101">
        <v>95.905311565999995</v>
      </c>
      <c r="H702" s="102">
        <v>2415513.7000000002</v>
      </c>
    </row>
    <row r="703" spans="2:8" ht="15.95" customHeight="1" x14ac:dyDescent="0.2">
      <c r="B703" s="99">
        <v>45063</v>
      </c>
      <c r="C703" s="100">
        <v>117.22185325</v>
      </c>
      <c r="D703" s="100">
        <v>109.81779183240234</v>
      </c>
      <c r="E703" s="100">
        <v>124.04141491999999</v>
      </c>
      <c r="F703" s="53"/>
      <c r="G703" s="101">
        <v>96.692809706999995</v>
      </c>
      <c r="H703" s="102">
        <v>4397366.8899999997</v>
      </c>
    </row>
    <row r="704" spans="2:8" ht="15.95" customHeight="1" x14ac:dyDescent="0.2">
      <c r="B704" s="99">
        <v>45064</v>
      </c>
      <c r="C704" s="100">
        <v>115.65083873</v>
      </c>
      <c r="D704" s="100">
        <v>109.91548861244867</v>
      </c>
      <c r="E704" s="100">
        <v>124.10441308999999</v>
      </c>
      <c r="F704" s="53"/>
      <c r="G704" s="101">
        <v>95.396926690000001</v>
      </c>
      <c r="H704" s="102">
        <v>2758480.31</v>
      </c>
    </row>
    <row r="705" spans="2:8" ht="15.95" customHeight="1" x14ac:dyDescent="0.2">
      <c r="B705" s="99">
        <v>45065</v>
      </c>
      <c r="C705" s="100">
        <v>114.44236601</v>
      </c>
      <c r="D705" s="100">
        <v>110.11675867058926</v>
      </c>
      <c r="E705" s="100">
        <v>124.16744331</v>
      </c>
      <c r="F705" s="53"/>
      <c r="G705" s="101">
        <v>94.400093600999995</v>
      </c>
      <c r="H705" s="102">
        <v>3278790.67</v>
      </c>
    </row>
    <row r="706" spans="2:8" ht="15.95" customHeight="1" x14ac:dyDescent="0.2">
      <c r="B706" s="99">
        <v>45068</v>
      </c>
      <c r="C706" s="100">
        <v>114.56321328</v>
      </c>
      <c r="D706" s="100">
        <v>110.21335360725163</v>
      </c>
      <c r="E706" s="100">
        <v>124.23050558</v>
      </c>
      <c r="F706" s="53"/>
      <c r="G706" s="101">
        <v>94.499776909999994</v>
      </c>
      <c r="H706" s="102">
        <v>3078584.48</v>
      </c>
    </row>
    <row r="707" spans="2:8" ht="15.95" customHeight="1" x14ac:dyDescent="0.2">
      <c r="B707" s="99">
        <v>45069</v>
      </c>
      <c r="C707" s="100">
        <v>112.98011403</v>
      </c>
      <c r="D707" s="100">
        <v>110.38560845628072</v>
      </c>
      <c r="E707" s="100">
        <v>124.29359989</v>
      </c>
      <c r="F707" s="53"/>
      <c r="G707" s="101">
        <v>93.193925562000004</v>
      </c>
      <c r="H707" s="102">
        <v>2789141.08</v>
      </c>
    </row>
    <row r="708" spans="2:8" ht="15.95" customHeight="1" x14ac:dyDescent="0.2">
      <c r="B708" s="99">
        <v>45070</v>
      </c>
      <c r="C708" s="100">
        <v>113.24597803</v>
      </c>
      <c r="D708" s="100">
        <v>110.04146603935054</v>
      </c>
      <c r="E708" s="100">
        <v>124.35672624</v>
      </c>
      <c r="F708" s="53"/>
      <c r="G708" s="101">
        <v>93.413228841999995</v>
      </c>
      <c r="H708" s="102">
        <v>3032857.48</v>
      </c>
    </row>
    <row r="709" spans="2:8" ht="15.95" customHeight="1" x14ac:dyDescent="0.2">
      <c r="B709" s="99">
        <v>45071</v>
      </c>
      <c r="C709" s="100">
        <v>113.58435039</v>
      </c>
      <c r="D709" s="100">
        <v>110.31398863632195</v>
      </c>
      <c r="E709" s="100">
        <v>124.41988464000001</v>
      </c>
      <c r="F709" s="53"/>
      <c r="G709" s="101">
        <v>93.692342107000002</v>
      </c>
      <c r="H709" s="102">
        <v>3159339.71</v>
      </c>
    </row>
    <row r="710" spans="2:8" ht="15.95" customHeight="1" x14ac:dyDescent="0.2">
      <c r="B710" s="99">
        <v>45072</v>
      </c>
      <c r="C710" s="100">
        <v>112.26711512999999</v>
      </c>
      <c r="D710" s="100">
        <v>110.45575915172753</v>
      </c>
      <c r="E710" s="100">
        <v>124.48307508000001</v>
      </c>
      <c r="F710" s="53"/>
      <c r="G710" s="101">
        <v>92.605794039000003</v>
      </c>
      <c r="H710" s="102">
        <v>6686202.0099999998</v>
      </c>
    </row>
    <row r="711" spans="2:8" ht="15.95" customHeight="1" x14ac:dyDescent="0.2">
      <c r="B711" s="99">
        <v>45075</v>
      </c>
      <c r="C711" s="100">
        <v>112.35170822000001</v>
      </c>
      <c r="D711" s="100">
        <v>110.45098449706363</v>
      </c>
      <c r="E711" s="100">
        <v>124.54629756999999</v>
      </c>
      <c r="F711" s="53"/>
      <c r="G711" s="101">
        <v>92.675572356000004</v>
      </c>
      <c r="H711" s="102">
        <v>3563953.73</v>
      </c>
    </row>
    <row r="712" spans="2:8" ht="15.95" customHeight="1" x14ac:dyDescent="0.2">
      <c r="B712" s="99">
        <v>45076</v>
      </c>
      <c r="C712" s="100">
        <v>111.55411623000001</v>
      </c>
      <c r="D712" s="100">
        <v>110.29305361202628</v>
      </c>
      <c r="E712" s="100">
        <v>124.60955226</v>
      </c>
      <c r="F712" s="53"/>
      <c r="G712" s="101">
        <v>92.017662516000001</v>
      </c>
      <c r="H712" s="102">
        <v>3324160.53</v>
      </c>
    </row>
    <row r="713" spans="2:8" ht="15.95" customHeight="1" x14ac:dyDescent="0.2">
      <c r="B713" s="99">
        <v>45077</v>
      </c>
      <c r="C713" s="100">
        <v>112.82301258</v>
      </c>
      <c r="D713" s="100">
        <v>110.67869879641978</v>
      </c>
      <c r="E713" s="100">
        <v>124.672839</v>
      </c>
      <c r="F713" s="53"/>
      <c r="G713" s="101">
        <v>93.064337260000002</v>
      </c>
      <c r="H713" s="102">
        <v>3308038.77</v>
      </c>
    </row>
    <row r="714" spans="2:8" ht="15.95" customHeight="1" x14ac:dyDescent="0.2">
      <c r="B714" s="99">
        <v>45078</v>
      </c>
      <c r="C714" s="100">
        <v>114.34353835</v>
      </c>
      <c r="D714" s="100">
        <v>110.606344414205</v>
      </c>
      <c r="E714" s="100">
        <v>124.73615795000001</v>
      </c>
      <c r="F714" s="53"/>
      <c r="G714" s="101">
        <v>93.702310437999998</v>
      </c>
      <c r="H714" s="102">
        <v>8288282.1500000004</v>
      </c>
    </row>
    <row r="715" spans="2:8" ht="15.95" customHeight="1" x14ac:dyDescent="0.2">
      <c r="B715" s="99">
        <v>45079</v>
      </c>
      <c r="C715" s="100">
        <v>114.0394332</v>
      </c>
      <c r="D715" s="100">
        <v>111.17195735131546</v>
      </c>
      <c r="E715" s="100">
        <v>124.79950895</v>
      </c>
      <c r="F715" s="53"/>
      <c r="G715" s="101">
        <v>93.453102165000004</v>
      </c>
      <c r="H715" s="102">
        <v>20705795.93</v>
      </c>
    </row>
    <row r="716" spans="2:8" ht="15.95" customHeight="1" x14ac:dyDescent="0.2">
      <c r="B716" s="99">
        <v>45082</v>
      </c>
      <c r="C716" s="100">
        <v>114.08809002</v>
      </c>
      <c r="D716" s="100">
        <v>111.46798594047846</v>
      </c>
      <c r="E716" s="100">
        <v>124.86289216</v>
      </c>
      <c r="F716" s="53"/>
      <c r="G716" s="101">
        <v>93.492975489000003</v>
      </c>
      <c r="H716" s="102">
        <v>4340989.0999999996</v>
      </c>
    </row>
    <row r="717" spans="2:8" ht="15.95" customHeight="1" x14ac:dyDescent="0.2">
      <c r="B717" s="99">
        <v>45083</v>
      </c>
      <c r="C717" s="100">
        <v>114.0394332</v>
      </c>
      <c r="D717" s="100">
        <v>111.43456335783102</v>
      </c>
      <c r="E717" s="100">
        <v>124.92630757000001</v>
      </c>
      <c r="F717" s="53"/>
      <c r="G717" s="101">
        <v>93.453102165000004</v>
      </c>
      <c r="H717" s="102">
        <v>3221976.18</v>
      </c>
    </row>
    <row r="718" spans="2:8" ht="15.95" customHeight="1" x14ac:dyDescent="0.2">
      <c r="B718" s="99">
        <v>45084</v>
      </c>
      <c r="C718" s="100">
        <v>113.71099963</v>
      </c>
      <c r="D718" s="100">
        <v>111.60938917475607</v>
      </c>
      <c r="E718" s="100">
        <v>124.9897552</v>
      </c>
      <c r="F718" s="53"/>
      <c r="G718" s="101">
        <v>93.183957230999994</v>
      </c>
      <c r="H718" s="102">
        <v>3095869</v>
      </c>
    </row>
    <row r="719" spans="2:8" ht="15.95" customHeight="1" x14ac:dyDescent="0.2">
      <c r="B719" s="99">
        <v>45086</v>
      </c>
      <c r="C719" s="100">
        <v>113.58935757</v>
      </c>
      <c r="D719" s="100">
        <v>111.909825137455</v>
      </c>
      <c r="E719" s="100">
        <v>125.05323503</v>
      </c>
      <c r="F719" s="53"/>
      <c r="G719" s="101">
        <v>93.084273921999994</v>
      </c>
      <c r="H719" s="102">
        <v>3064077.56</v>
      </c>
    </row>
    <row r="720" spans="2:8" ht="15.95" customHeight="1" x14ac:dyDescent="0.2">
      <c r="B720" s="99">
        <v>45089</v>
      </c>
      <c r="C720" s="100">
        <v>113.75965644999999</v>
      </c>
      <c r="D720" s="100">
        <v>111.93957490882251</v>
      </c>
      <c r="E720" s="100">
        <v>125.11674708</v>
      </c>
      <c r="F720" s="53"/>
      <c r="G720" s="101">
        <v>93.223830555000006</v>
      </c>
      <c r="H720" s="102">
        <v>3049671.84</v>
      </c>
    </row>
    <row r="721" spans="2:8" ht="15.95" customHeight="1" x14ac:dyDescent="0.2">
      <c r="B721" s="99">
        <v>45090</v>
      </c>
      <c r="C721" s="100">
        <v>113.97861217000001</v>
      </c>
      <c r="D721" s="100">
        <v>112.06151224331644</v>
      </c>
      <c r="E721" s="100">
        <v>125.1802915</v>
      </c>
      <c r="F721" s="53"/>
      <c r="G721" s="101">
        <v>93.403260510999999</v>
      </c>
      <c r="H721" s="102">
        <v>2356156.34</v>
      </c>
    </row>
    <row r="722" spans="2:8" ht="15.95" customHeight="1" x14ac:dyDescent="0.2">
      <c r="B722" s="99">
        <v>45091</v>
      </c>
      <c r="C722" s="100">
        <v>114.58682248</v>
      </c>
      <c r="D722" s="100">
        <v>112.24258183941738</v>
      </c>
      <c r="E722" s="100">
        <v>125.24386813</v>
      </c>
      <c r="F722" s="53"/>
      <c r="G722" s="101">
        <v>93.901677055999997</v>
      </c>
      <c r="H722" s="102">
        <v>4335357.8899999997</v>
      </c>
    </row>
    <row r="723" spans="2:8" ht="15.95" customHeight="1" x14ac:dyDescent="0.2">
      <c r="B723" s="99">
        <v>45092</v>
      </c>
      <c r="C723" s="100">
        <v>116.16816928</v>
      </c>
      <c r="D723" s="100">
        <v>112.55256711144415</v>
      </c>
      <c r="E723" s="100">
        <v>125.30747697</v>
      </c>
      <c r="F723" s="53"/>
      <c r="G723" s="101">
        <v>95.197560073000005</v>
      </c>
      <c r="H723" s="102">
        <v>3394017.37</v>
      </c>
    </row>
    <row r="724" spans="2:8" ht="15.95" customHeight="1" x14ac:dyDescent="0.2">
      <c r="B724" s="99">
        <v>45093</v>
      </c>
      <c r="C724" s="100">
        <v>117.14130578</v>
      </c>
      <c r="D724" s="100">
        <v>113.22212060777684</v>
      </c>
      <c r="E724" s="100">
        <v>125.37111818</v>
      </c>
      <c r="F724" s="53"/>
      <c r="G724" s="101">
        <v>95.995026543999998</v>
      </c>
      <c r="H724" s="102">
        <v>4538732.54</v>
      </c>
    </row>
    <row r="725" spans="2:8" ht="15.95" customHeight="1" x14ac:dyDescent="0.2">
      <c r="B725" s="99">
        <v>45096</v>
      </c>
      <c r="C725" s="100">
        <v>117.74951609</v>
      </c>
      <c r="D725" s="100">
        <v>113.60042016961047</v>
      </c>
      <c r="E725" s="100">
        <v>125.43479177</v>
      </c>
      <c r="F725" s="53"/>
      <c r="G725" s="101">
        <v>96.493443088999996</v>
      </c>
      <c r="H725" s="102">
        <v>5679770.1600000001</v>
      </c>
    </row>
    <row r="726" spans="2:8" ht="15.95" customHeight="1" x14ac:dyDescent="0.2">
      <c r="B726" s="99">
        <v>45097</v>
      </c>
      <c r="C726" s="100">
        <v>117.62787403</v>
      </c>
      <c r="D726" s="100">
        <v>113.7594528980318</v>
      </c>
      <c r="E726" s="100">
        <v>125.49849757</v>
      </c>
      <c r="F726" s="53"/>
      <c r="G726" s="101">
        <v>96.393759779999996</v>
      </c>
      <c r="H726" s="102">
        <v>7184251.96</v>
      </c>
    </row>
    <row r="727" spans="2:8" ht="15.95" customHeight="1" x14ac:dyDescent="0.2">
      <c r="B727" s="99">
        <v>45098</v>
      </c>
      <c r="C727" s="100">
        <v>118.80780203</v>
      </c>
      <c r="D727" s="100">
        <v>113.98055613708406</v>
      </c>
      <c r="E727" s="100">
        <v>125.56223575</v>
      </c>
      <c r="F727" s="53"/>
      <c r="G727" s="101">
        <v>97.360687877000004</v>
      </c>
      <c r="H727" s="102">
        <v>3791907.54</v>
      </c>
    </row>
    <row r="728" spans="2:8" ht="15.95" customHeight="1" x14ac:dyDescent="0.2">
      <c r="B728" s="99">
        <v>45099</v>
      </c>
      <c r="C728" s="100">
        <v>118.00496441999999</v>
      </c>
      <c r="D728" s="100">
        <v>113.83474552927052</v>
      </c>
      <c r="E728" s="100">
        <v>125.6260063</v>
      </c>
      <c r="F728" s="53"/>
      <c r="G728" s="101">
        <v>96.702778038000005</v>
      </c>
      <c r="H728" s="102">
        <v>4391493.08</v>
      </c>
    </row>
    <row r="729" spans="2:8" ht="15.95" customHeight="1" x14ac:dyDescent="0.2">
      <c r="B729" s="99">
        <v>45100</v>
      </c>
      <c r="C729" s="100">
        <v>118.43071164</v>
      </c>
      <c r="D729" s="100">
        <v>114.10726812624192</v>
      </c>
      <c r="E729" s="100">
        <v>125.68980922</v>
      </c>
      <c r="F729" s="53"/>
      <c r="G729" s="101">
        <v>97.051669619999998</v>
      </c>
      <c r="H729" s="102">
        <v>2717037.48</v>
      </c>
    </row>
    <row r="730" spans="2:8" ht="15.95" customHeight="1" x14ac:dyDescent="0.2">
      <c r="B730" s="99">
        <v>45103</v>
      </c>
      <c r="C730" s="100">
        <v>119.3308629</v>
      </c>
      <c r="D730" s="100">
        <v>114.2148814967441</v>
      </c>
      <c r="E730" s="100">
        <v>125.75364469</v>
      </c>
      <c r="F730" s="53"/>
      <c r="G730" s="101">
        <v>97.789326106000004</v>
      </c>
      <c r="H730" s="102">
        <v>10116556.66</v>
      </c>
    </row>
    <row r="731" spans="2:8" ht="15.95" customHeight="1" x14ac:dyDescent="0.2">
      <c r="B731" s="99">
        <v>45104</v>
      </c>
      <c r="C731" s="100">
        <v>120.3161636</v>
      </c>
      <c r="D731" s="100">
        <v>114.46683635054785</v>
      </c>
      <c r="E731" s="100">
        <v>125.81751253</v>
      </c>
      <c r="F731" s="53"/>
      <c r="G731" s="101">
        <v>98.596760908999997</v>
      </c>
      <c r="H731" s="102">
        <v>4234740.26</v>
      </c>
    </row>
    <row r="732" spans="2:8" ht="15.95" customHeight="1" x14ac:dyDescent="0.2">
      <c r="B732" s="99">
        <v>45105</v>
      </c>
      <c r="C732" s="100">
        <v>121.47176319</v>
      </c>
      <c r="D732" s="100">
        <v>114.60823958482545</v>
      </c>
      <c r="E732" s="100">
        <v>125.88141275</v>
      </c>
      <c r="F732" s="53"/>
      <c r="G732" s="101">
        <v>99.543752343999998</v>
      </c>
      <c r="H732" s="102">
        <v>2363079.88</v>
      </c>
    </row>
    <row r="733" spans="2:8" ht="15.95" customHeight="1" x14ac:dyDescent="0.2">
      <c r="B733" s="99">
        <v>45106</v>
      </c>
      <c r="C733" s="100">
        <v>119.86608797</v>
      </c>
      <c r="D733" s="100">
        <v>115.03465297442625</v>
      </c>
      <c r="E733" s="100">
        <v>125.9453455</v>
      </c>
      <c r="F733" s="53"/>
      <c r="G733" s="101">
        <v>98.227932664999997</v>
      </c>
      <c r="H733" s="102">
        <v>3224147.78</v>
      </c>
    </row>
    <row r="734" spans="2:8" ht="15.95" customHeight="1" x14ac:dyDescent="0.2">
      <c r="B734" s="99">
        <v>45107</v>
      </c>
      <c r="C734" s="100">
        <v>119.99989424</v>
      </c>
      <c r="D734" s="100">
        <v>115.88894887813986</v>
      </c>
      <c r="E734" s="100">
        <v>126.00931063</v>
      </c>
      <c r="F734" s="53"/>
      <c r="G734" s="101">
        <v>98.337584304999993</v>
      </c>
      <c r="H734" s="102">
        <v>5919205.7699999996</v>
      </c>
    </row>
    <row r="735" spans="2:8" ht="15.95" customHeight="1" x14ac:dyDescent="0.2">
      <c r="B735" s="99">
        <v>45110</v>
      </c>
      <c r="C735" s="100">
        <v>125.05496934</v>
      </c>
      <c r="D735" s="100">
        <v>115.76958251154187</v>
      </c>
      <c r="E735" s="100">
        <v>126.07330829999999</v>
      </c>
      <c r="F735" s="53"/>
      <c r="G735" s="101">
        <v>101.84643678</v>
      </c>
      <c r="H735" s="102">
        <v>12418478.529999999</v>
      </c>
    </row>
    <row r="736" spans="2:8" ht="15.95" customHeight="1" x14ac:dyDescent="0.2">
      <c r="B736" s="99">
        <v>45111</v>
      </c>
      <c r="C736" s="100">
        <v>123.07210695000001</v>
      </c>
      <c r="D736" s="100">
        <v>115.96387422825057</v>
      </c>
      <c r="E736" s="100">
        <v>126.13733851000001</v>
      </c>
      <c r="F736" s="53"/>
      <c r="G736" s="101">
        <v>100.23156717000001</v>
      </c>
      <c r="H736" s="102">
        <v>3958781.35</v>
      </c>
    </row>
    <row r="737" spans="2:8" ht="15.95" customHeight="1" x14ac:dyDescent="0.2">
      <c r="B737" s="99">
        <v>45112</v>
      </c>
      <c r="C737" s="100">
        <v>124.72449228000001</v>
      </c>
      <c r="D737" s="100">
        <v>116.45639822089026</v>
      </c>
      <c r="E737" s="100">
        <v>126.20140126</v>
      </c>
      <c r="F737" s="53"/>
      <c r="G737" s="101">
        <v>101.57729184</v>
      </c>
      <c r="H737" s="102">
        <v>2409635.4300000002</v>
      </c>
    </row>
    <row r="738" spans="2:8" ht="15.95" customHeight="1" x14ac:dyDescent="0.2">
      <c r="B738" s="99">
        <v>45113</v>
      </c>
      <c r="C738" s="100">
        <v>124.84689118999999</v>
      </c>
      <c r="D738" s="100">
        <v>116.69292726731827</v>
      </c>
      <c r="E738" s="100">
        <v>126.26549656</v>
      </c>
      <c r="F738" s="53"/>
      <c r="G738" s="101">
        <v>101.67697515</v>
      </c>
      <c r="H738" s="102">
        <v>3207208.15</v>
      </c>
    </row>
    <row r="739" spans="2:8" ht="15.95" customHeight="1" x14ac:dyDescent="0.2">
      <c r="B739" s="99">
        <v>45114</v>
      </c>
      <c r="C739" s="100">
        <v>125.01824967</v>
      </c>
      <c r="D739" s="100">
        <v>117.19132775800585</v>
      </c>
      <c r="E739" s="100">
        <v>126.32962439000001</v>
      </c>
      <c r="F739" s="53"/>
      <c r="G739" s="101">
        <v>101.81653178000001</v>
      </c>
      <c r="H739" s="102">
        <v>3869834.17</v>
      </c>
    </row>
    <row r="740" spans="2:8" ht="15.95" customHeight="1" x14ac:dyDescent="0.2">
      <c r="B740" s="99">
        <v>45117</v>
      </c>
      <c r="C740" s="100">
        <v>124.33281576</v>
      </c>
      <c r="D740" s="100">
        <v>116.83579962610784</v>
      </c>
      <c r="E740" s="100">
        <v>126.39378476</v>
      </c>
      <c r="F740" s="53"/>
      <c r="G740" s="101">
        <v>101.25830525000001</v>
      </c>
      <c r="H740" s="102">
        <v>3197798.93</v>
      </c>
    </row>
    <row r="741" spans="2:8" ht="15.95" customHeight="1" x14ac:dyDescent="0.2">
      <c r="B741" s="99">
        <v>45118</v>
      </c>
      <c r="C741" s="100">
        <v>123.90441955999999</v>
      </c>
      <c r="D741" s="100">
        <v>116.85342912025153</v>
      </c>
      <c r="E741" s="100">
        <v>126.45797767000001</v>
      </c>
      <c r="F741" s="53"/>
      <c r="G741" s="101">
        <v>100.90941367000001</v>
      </c>
      <c r="H741" s="102">
        <v>3055335.49</v>
      </c>
    </row>
    <row r="742" spans="2:8" ht="15.95" customHeight="1" x14ac:dyDescent="0.2">
      <c r="B742" s="99">
        <v>45119</v>
      </c>
      <c r="C742" s="100">
        <v>123.91665945</v>
      </c>
      <c r="D742" s="100">
        <v>116.79356229638854</v>
      </c>
      <c r="E742" s="100">
        <v>126.52220312</v>
      </c>
      <c r="F742" s="53"/>
      <c r="G742" s="101">
        <v>100.919382</v>
      </c>
      <c r="H742" s="102">
        <v>2908970.81</v>
      </c>
    </row>
    <row r="743" spans="2:8" ht="15.95" customHeight="1" x14ac:dyDescent="0.2">
      <c r="B743" s="99">
        <v>45120</v>
      </c>
      <c r="C743" s="100">
        <v>123.62290206</v>
      </c>
      <c r="D743" s="100">
        <v>116.73332819139756</v>
      </c>
      <c r="E743" s="100">
        <v>126.58646127999999</v>
      </c>
      <c r="F743" s="53"/>
      <c r="G743" s="101">
        <v>100.68014205999999</v>
      </c>
      <c r="H743" s="102">
        <v>2588023.48</v>
      </c>
    </row>
    <row r="744" spans="2:8" ht="15.95" customHeight="1" x14ac:dyDescent="0.2">
      <c r="B744" s="99">
        <v>45121</v>
      </c>
      <c r="C744" s="100">
        <v>123.62290206</v>
      </c>
      <c r="D744" s="100">
        <v>116.94341299661002</v>
      </c>
      <c r="E744" s="100">
        <v>126.65075198</v>
      </c>
      <c r="F744" s="53"/>
      <c r="G744" s="101">
        <v>100.68014205999999</v>
      </c>
      <c r="H744" s="102">
        <v>2846870.12</v>
      </c>
    </row>
    <row r="745" spans="2:8" ht="15.95" customHeight="1" x14ac:dyDescent="0.2">
      <c r="B745" s="99">
        <v>45124</v>
      </c>
      <c r="C745" s="100">
        <v>123.59842227999999</v>
      </c>
      <c r="D745" s="100">
        <v>116.89162635756288</v>
      </c>
      <c r="E745" s="100">
        <v>126.71507538</v>
      </c>
      <c r="F745" s="53"/>
      <c r="G745" s="101">
        <v>100.6602054</v>
      </c>
      <c r="H745" s="102">
        <v>3008570.24</v>
      </c>
    </row>
    <row r="746" spans="2:8" ht="15.95" customHeight="1" x14ac:dyDescent="0.2">
      <c r="B746" s="99">
        <v>45125</v>
      </c>
      <c r="C746" s="100">
        <v>124.46745455999999</v>
      </c>
      <c r="D746" s="100">
        <v>116.79539870202852</v>
      </c>
      <c r="E746" s="100">
        <v>126.77943148999999</v>
      </c>
      <c r="F746" s="53"/>
      <c r="G746" s="101">
        <v>101.36795689</v>
      </c>
      <c r="H746" s="102">
        <v>4552344.32</v>
      </c>
    </row>
    <row r="747" spans="2:8" ht="15.95" customHeight="1" x14ac:dyDescent="0.2">
      <c r="B747" s="99">
        <v>45126</v>
      </c>
      <c r="C747" s="100">
        <v>124.19817695</v>
      </c>
      <c r="D747" s="100">
        <v>116.60000514193581</v>
      </c>
      <c r="E747" s="100">
        <v>126.8438203</v>
      </c>
      <c r="F747" s="53"/>
      <c r="G747" s="101">
        <v>101.14865361</v>
      </c>
      <c r="H747" s="102">
        <v>2560080.12</v>
      </c>
    </row>
    <row r="748" spans="2:8" ht="15.95" customHeight="1" x14ac:dyDescent="0.2">
      <c r="B748" s="99">
        <v>45127</v>
      </c>
      <c r="C748" s="100">
        <v>124.06353815</v>
      </c>
      <c r="D748" s="100">
        <v>116.56401159139241</v>
      </c>
      <c r="E748" s="100">
        <v>126.90824182</v>
      </c>
      <c r="F748" s="53"/>
      <c r="G748" s="101">
        <v>101.03900197</v>
      </c>
      <c r="H748" s="102">
        <v>3019851.37</v>
      </c>
    </row>
    <row r="749" spans="2:8" ht="15.95" customHeight="1" x14ac:dyDescent="0.2">
      <c r="B749" s="99">
        <v>45128</v>
      </c>
      <c r="C749" s="100">
        <v>124.16145727999999</v>
      </c>
      <c r="D749" s="100">
        <v>116.98675216971328</v>
      </c>
      <c r="E749" s="100">
        <v>126.97269605</v>
      </c>
      <c r="F749" s="53"/>
      <c r="G749" s="101">
        <v>101.11874862000001</v>
      </c>
      <c r="H749" s="102">
        <v>3320031.16</v>
      </c>
    </row>
    <row r="750" spans="2:8" ht="15.95" customHeight="1" x14ac:dyDescent="0.2">
      <c r="B750" s="99">
        <v>45131</v>
      </c>
      <c r="C750" s="100">
        <v>123.89217967</v>
      </c>
      <c r="D750" s="100">
        <v>116.88428073500302</v>
      </c>
      <c r="E750" s="100">
        <v>127.03718298</v>
      </c>
      <c r="F750" s="53"/>
      <c r="G750" s="101">
        <v>100.89944534</v>
      </c>
      <c r="H750" s="102">
        <v>2569750.38</v>
      </c>
    </row>
    <row r="751" spans="2:8" ht="15.95" customHeight="1" x14ac:dyDescent="0.2">
      <c r="B751" s="99">
        <v>45132</v>
      </c>
      <c r="C751" s="100">
        <v>123.78202065000001</v>
      </c>
      <c r="D751" s="100">
        <v>116.90044110463475</v>
      </c>
      <c r="E751" s="100">
        <v>127.10170261</v>
      </c>
      <c r="F751" s="53"/>
      <c r="G751" s="101">
        <v>100.80973036</v>
      </c>
      <c r="H751" s="102">
        <v>2408721.2400000002</v>
      </c>
    </row>
    <row r="752" spans="2:8" ht="15.95" customHeight="1" x14ac:dyDescent="0.2">
      <c r="B752" s="99">
        <v>45133</v>
      </c>
      <c r="C752" s="100">
        <v>123.67186163</v>
      </c>
      <c r="D752" s="100">
        <v>116.60881988900768</v>
      </c>
      <c r="E752" s="100">
        <v>127.16625512</v>
      </c>
      <c r="F752" s="53"/>
      <c r="G752" s="101">
        <v>100.72001539</v>
      </c>
      <c r="H752" s="102">
        <v>2259529.38</v>
      </c>
    </row>
    <row r="753" spans="2:8" ht="15.95" customHeight="1" x14ac:dyDescent="0.2">
      <c r="B753" s="99">
        <v>45134</v>
      </c>
      <c r="C753" s="100">
        <v>124.1369775</v>
      </c>
      <c r="D753" s="100">
        <v>116.56290974800845</v>
      </c>
      <c r="E753" s="100">
        <v>127.23084033000001</v>
      </c>
      <c r="F753" s="53"/>
      <c r="G753" s="101">
        <v>101.09881196000001</v>
      </c>
      <c r="H753" s="102">
        <v>2489995.9500000002</v>
      </c>
    </row>
    <row r="754" spans="2:8" ht="15.95" customHeight="1" x14ac:dyDescent="0.2">
      <c r="B754" s="99">
        <v>45135</v>
      </c>
      <c r="C754" s="100">
        <v>124.78569173</v>
      </c>
      <c r="D754" s="100">
        <v>116.84130884302775</v>
      </c>
      <c r="E754" s="100">
        <v>127.29545840999999</v>
      </c>
      <c r="F754" s="53"/>
      <c r="G754" s="101">
        <v>101.6271335</v>
      </c>
      <c r="H754" s="102">
        <v>2085300.1</v>
      </c>
    </row>
    <row r="755" spans="2:8" ht="15.95" customHeight="1" x14ac:dyDescent="0.2">
      <c r="B755" s="99">
        <v>45138</v>
      </c>
      <c r="C755" s="100">
        <v>125.80160271</v>
      </c>
      <c r="D755" s="100">
        <v>117.42638767992187</v>
      </c>
      <c r="E755" s="100">
        <v>127.3601092</v>
      </c>
      <c r="F755" s="53"/>
      <c r="G755" s="101">
        <v>102.45450495999999</v>
      </c>
      <c r="H755" s="102">
        <v>4176115.88</v>
      </c>
    </row>
    <row r="756" spans="2:8" ht="15.95" customHeight="1" x14ac:dyDescent="0.2">
      <c r="B756" s="99">
        <v>45139</v>
      </c>
      <c r="C756" s="100">
        <v>125.04970209</v>
      </c>
      <c r="D756" s="100">
        <v>117.13807199444675</v>
      </c>
      <c r="E756" s="100">
        <v>127.42479286</v>
      </c>
      <c r="F756" s="53"/>
      <c r="G756" s="101">
        <v>101.12871695</v>
      </c>
      <c r="H756" s="102">
        <v>4389399.22</v>
      </c>
    </row>
    <row r="757" spans="2:8" ht="15.95" customHeight="1" x14ac:dyDescent="0.2">
      <c r="B757" s="99">
        <v>45140</v>
      </c>
      <c r="C757" s="100">
        <v>125.48112048</v>
      </c>
      <c r="D757" s="100">
        <v>117.242012553669</v>
      </c>
      <c r="E757" s="100">
        <v>127.48950938999999</v>
      </c>
      <c r="F757" s="53"/>
      <c r="G757" s="101">
        <v>101.47760853</v>
      </c>
      <c r="H757" s="102">
        <v>3294545.04</v>
      </c>
    </row>
    <row r="758" spans="2:8" ht="15.95" customHeight="1" x14ac:dyDescent="0.2">
      <c r="B758" s="99">
        <v>45141</v>
      </c>
      <c r="C758" s="100">
        <v>126.30697854</v>
      </c>
      <c r="D758" s="100">
        <v>117.59313331203107</v>
      </c>
      <c r="E758" s="100">
        <v>127.55202706</v>
      </c>
      <c r="F758" s="53"/>
      <c r="G758" s="101">
        <v>102.14548670000001</v>
      </c>
      <c r="H758" s="102">
        <v>3324370.24</v>
      </c>
    </row>
    <row r="759" spans="2:8" ht="15.95" customHeight="1" x14ac:dyDescent="0.2">
      <c r="B759" s="99">
        <v>45142</v>
      </c>
      <c r="C759" s="100">
        <v>126.2330211</v>
      </c>
      <c r="D759" s="100">
        <v>118.14185131725381</v>
      </c>
      <c r="E759" s="100">
        <v>127.61457545</v>
      </c>
      <c r="F759" s="53"/>
      <c r="G759" s="101">
        <v>102.08567672</v>
      </c>
      <c r="H759" s="102">
        <v>4527508.1399999997</v>
      </c>
    </row>
    <row r="760" spans="2:8" ht="15.95" customHeight="1" x14ac:dyDescent="0.2">
      <c r="B760" s="99">
        <v>45145</v>
      </c>
      <c r="C760" s="100">
        <v>126.34395726</v>
      </c>
      <c r="D760" s="100">
        <v>118.24285362745209</v>
      </c>
      <c r="E760" s="100">
        <v>127.67715440000001</v>
      </c>
      <c r="F760" s="53"/>
      <c r="G760" s="101">
        <v>102.17539170000001</v>
      </c>
      <c r="H760" s="102">
        <v>4378699.47</v>
      </c>
    </row>
    <row r="761" spans="2:8" ht="15.95" customHeight="1" x14ac:dyDescent="0.2">
      <c r="B761" s="99">
        <v>45146</v>
      </c>
      <c r="C761" s="100">
        <v>126.65211325</v>
      </c>
      <c r="D761" s="100">
        <v>118.14809509642969</v>
      </c>
      <c r="E761" s="100">
        <v>127.73976407000001</v>
      </c>
      <c r="F761" s="53"/>
      <c r="G761" s="101">
        <v>102.42459997</v>
      </c>
      <c r="H761" s="102">
        <v>3206677.36</v>
      </c>
    </row>
    <row r="762" spans="2:8" ht="15.95" customHeight="1" x14ac:dyDescent="0.2">
      <c r="B762" s="99">
        <v>45147</v>
      </c>
      <c r="C762" s="100">
        <v>126.94794301</v>
      </c>
      <c r="D762" s="100">
        <v>117.97694209078459</v>
      </c>
      <c r="E762" s="100">
        <v>127.80240447</v>
      </c>
      <c r="F762" s="53"/>
      <c r="G762" s="101">
        <v>102.66383990999999</v>
      </c>
      <c r="H762" s="102">
        <v>3643055.76</v>
      </c>
    </row>
    <row r="763" spans="2:8" ht="15.95" customHeight="1" x14ac:dyDescent="0.2">
      <c r="B763" s="99">
        <v>45148</v>
      </c>
      <c r="C763" s="100">
        <v>125.82625519</v>
      </c>
      <c r="D763" s="100">
        <v>118.01183379794398</v>
      </c>
      <c r="E763" s="100">
        <v>127.86507559</v>
      </c>
      <c r="F763" s="53"/>
      <c r="G763" s="101">
        <v>101.75672179999999</v>
      </c>
      <c r="H763" s="102">
        <v>3975283.35</v>
      </c>
    </row>
    <row r="764" spans="2:8" ht="15.95" customHeight="1" x14ac:dyDescent="0.2">
      <c r="B764" s="99">
        <v>45149</v>
      </c>
      <c r="C764" s="100">
        <v>128.18056698000001</v>
      </c>
      <c r="D764" s="100">
        <v>118.2898656118353</v>
      </c>
      <c r="E764" s="100">
        <v>127.92777744</v>
      </c>
      <c r="F764" s="53"/>
      <c r="G764" s="101">
        <v>103.660673</v>
      </c>
      <c r="H764" s="102">
        <v>5255348.45</v>
      </c>
    </row>
    <row r="765" spans="2:8" ht="15.95" customHeight="1" x14ac:dyDescent="0.2">
      <c r="B765" s="99">
        <v>45152</v>
      </c>
      <c r="C765" s="100">
        <v>127.82310603000001</v>
      </c>
      <c r="D765" s="100">
        <v>118.06508956150309</v>
      </c>
      <c r="E765" s="100">
        <v>127.99051</v>
      </c>
      <c r="F765" s="53"/>
      <c r="G765" s="101">
        <v>103.3715914</v>
      </c>
      <c r="H765" s="102">
        <v>3929547.89</v>
      </c>
    </row>
    <row r="766" spans="2:8" ht="15.95" customHeight="1" x14ac:dyDescent="0.2">
      <c r="B766" s="99">
        <v>45153</v>
      </c>
      <c r="C766" s="100">
        <v>127.58890747</v>
      </c>
      <c r="D766" s="100">
        <v>118.06398771811909</v>
      </c>
      <c r="E766" s="100">
        <v>128.0532733</v>
      </c>
      <c r="F766" s="53"/>
      <c r="G766" s="101">
        <v>103.18219311999999</v>
      </c>
      <c r="H766" s="102">
        <v>3028260.63</v>
      </c>
    </row>
    <row r="767" spans="2:8" ht="15.95" customHeight="1" x14ac:dyDescent="0.2">
      <c r="B767" s="99">
        <v>45154</v>
      </c>
      <c r="C767" s="100">
        <v>128.16824073999999</v>
      </c>
      <c r="D767" s="100">
        <v>117.98428771334444</v>
      </c>
      <c r="E767" s="100">
        <v>128.11606748</v>
      </c>
      <c r="F767" s="53"/>
      <c r="G767" s="101">
        <v>103.65070467</v>
      </c>
      <c r="H767" s="102">
        <v>3220290.08</v>
      </c>
    </row>
    <row r="768" spans="2:8" ht="15.95" customHeight="1" x14ac:dyDescent="0.2">
      <c r="B768" s="99">
        <v>45155</v>
      </c>
      <c r="C768" s="100">
        <v>127.00957421</v>
      </c>
      <c r="D768" s="100">
        <v>117.76318447429217</v>
      </c>
      <c r="E768" s="100">
        <v>128.17889238000001</v>
      </c>
      <c r="F768" s="53"/>
      <c r="G768" s="101">
        <v>102.71368156</v>
      </c>
      <c r="H768" s="102">
        <v>3247854.69</v>
      </c>
    </row>
    <row r="769" spans="2:8" ht="15.95" customHeight="1" x14ac:dyDescent="0.2">
      <c r="B769" s="99">
        <v>45156</v>
      </c>
      <c r="C769" s="100">
        <v>127.0712054</v>
      </c>
      <c r="D769" s="100">
        <v>117.87924531073823</v>
      </c>
      <c r="E769" s="100">
        <v>128.24174816999999</v>
      </c>
      <c r="F769" s="53"/>
      <c r="G769" s="101">
        <v>102.76352322</v>
      </c>
      <c r="H769" s="102">
        <v>3824572.15</v>
      </c>
    </row>
    <row r="770" spans="2:8" ht="15.95" customHeight="1" x14ac:dyDescent="0.2">
      <c r="B770" s="99">
        <v>45159</v>
      </c>
      <c r="C770" s="100">
        <v>126.51652462</v>
      </c>
      <c r="D770" s="100">
        <v>117.64785820010214</v>
      </c>
      <c r="E770" s="100">
        <v>128.30463467999999</v>
      </c>
      <c r="F770" s="53"/>
      <c r="G770" s="101">
        <v>102.31494832999999</v>
      </c>
      <c r="H770" s="102">
        <v>3001242.05</v>
      </c>
    </row>
    <row r="771" spans="2:8" ht="15.95" customHeight="1" x14ac:dyDescent="0.2">
      <c r="B771" s="99">
        <v>45160</v>
      </c>
      <c r="C771" s="100">
        <v>126.20836862</v>
      </c>
      <c r="D771" s="100">
        <v>117.35256417319512</v>
      </c>
      <c r="E771" s="100">
        <v>128.36755208</v>
      </c>
      <c r="F771" s="53"/>
      <c r="G771" s="101">
        <v>102.06574006</v>
      </c>
      <c r="H771" s="102">
        <v>1841019.15</v>
      </c>
    </row>
    <row r="772" spans="2:8" ht="15.95" customHeight="1" x14ac:dyDescent="0.2">
      <c r="B772" s="99">
        <v>45161</v>
      </c>
      <c r="C772" s="100">
        <v>126.22069485999999</v>
      </c>
      <c r="D772" s="100">
        <v>117.14982499054254</v>
      </c>
      <c r="E772" s="100">
        <v>128.43050037</v>
      </c>
      <c r="F772" s="53"/>
      <c r="G772" s="101">
        <v>102.07570839</v>
      </c>
      <c r="H772" s="102">
        <v>2150579.7200000002</v>
      </c>
    </row>
    <row r="773" spans="2:8" ht="15.95" customHeight="1" x14ac:dyDescent="0.2">
      <c r="B773" s="99">
        <v>45162</v>
      </c>
      <c r="C773" s="100">
        <v>126.09743247</v>
      </c>
      <c r="D773" s="100">
        <v>117.16451623566229</v>
      </c>
      <c r="E773" s="100">
        <v>128.49347939</v>
      </c>
      <c r="F773" s="53"/>
      <c r="G773" s="101">
        <v>101.97602508</v>
      </c>
      <c r="H773" s="102">
        <v>2280000.41</v>
      </c>
    </row>
    <row r="774" spans="2:8" ht="15.95" customHeight="1" x14ac:dyDescent="0.2">
      <c r="B774" s="99">
        <v>45163</v>
      </c>
      <c r="C774" s="100">
        <v>127.52727627</v>
      </c>
      <c r="D774" s="100">
        <v>117.4234494308979</v>
      </c>
      <c r="E774" s="100">
        <v>128.55648929</v>
      </c>
      <c r="F774" s="53"/>
      <c r="G774" s="101">
        <v>103.13235146</v>
      </c>
      <c r="H774" s="102">
        <v>3771074.07</v>
      </c>
    </row>
    <row r="775" spans="2:8" ht="15.95" customHeight="1" x14ac:dyDescent="0.2">
      <c r="B775" s="99">
        <v>45166</v>
      </c>
      <c r="C775" s="100">
        <v>126.71374444999999</v>
      </c>
      <c r="D775" s="100">
        <v>117.12925724737488</v>
      </c>
      <c r="E775" s="100">
        <v>128.61953023999999</v>
      </c>
      <c r="F775" s="53"/>
      <c r="G775" s="101">
        <v>102.47444161999999</v>
      </c>
      <c r="H775" s="102">
        <v>1833044.32</v>
      </c>
    </row>
    <row r="776" spans="2:8" ht="15.95" customHeight="1" x14ac:dyDescent="0.2">
      <c r="B776" s="99">
        <v>45167</v>
      </c>
      <c r="C776" s="100">
        <v>128.43941802000001</v>
      </c>
      <c r="D776" s="100">
        <v>117.25192914412479</v>
      </c>
      <c r="E776" s="100">
        <v>128.68260208999999</v>
      </c>
      <c r="F776" s="53"/>
      <c r="G776" s="101">
        <v>103.87000795</v>
      </c>
      <c r="H776" s="102">
        <v>2757231.23</v>
      </c>
    </row>
    <row r="777" spans="2:8" ht="15.95" customHeight="1" x14ac:dyDescent="0.2">
      <c r="B777" s="99">
        <v>45168</v>
      </c>
      <c r="C777" s="100">
        <v>130.65814116999999</v>
      </c>
      <c r="D777" s="100">
        <v>117.82378586041114</v>
      </c>
      <c r="E777" s="100">
        <v>128.74570481999999</v>
      </c>
      <c r="F777" s="53"/>
      <c r="G777" s="101">
        <v>105.66430751</v>
      </c>
      <c r="H777" s="102">
        <v>3530810.04</v>
      </c>
    </row>
    <row r="778" spans="2:8" ht="15.95" customHeight="1" x14ac:dyDescent="0.2">
      <c r="B778" s="99">
        <v>45169</v>
      </c>
      <c r="C778" s="100">
        <v>129.56110583</v>
      </c>
      <c r="D778" s="100">
        <v>118.00044808297616</v>
      </c>
      <c r="E778" s="100">
        <v>128.80883843999999</v>
      </c>
      <c r="F778" s="53"/>
      <c r="G778" s="101">
        <v>104.77712606</v>
      </c>
      <c r="H778" s="102">
        <v>2752284.62</v>
      </c>
    </row>
    <row r="779" spans="2:8" ht="15.95" customHeight="1" x14ac:dyDescent="0.2">
      <c r="B779" s="99">
        <v>45170</v>
      </c>
      <c r="C779" s="100">
        <v>128.02284682000001</v>
      </c>
      <c r="D779" s="100">
        <v>118.16278634154942</v>
      </c>
      <c r="E779" s="100">
        <v>128.87200311999999</v>
      </c>
      <c r="F779" s="53"/>
      <c r="G779" s="101">
        <v>102.87317486000001</v>
      </c>
      <c r="H779" s="102">
        <v>2863757.01</v>
      </c>
    </row>
    <row r="780" spans="2:8" ht="15.95" customHeight="1" x14ac:dyDescent="0.2">
      <c r="B780" s="99">
        <v>45173</v>
      </c>
      <c r="C780" s="100">
        <v>127.87398304</v>
      </c>
      <c r="D780" s="100">
        <v>118.17747758666918</v>
      </c>
      <c r="E780" s="100">
        <v>128.93519868000001</v>
      </c>
      <c r="F780" s="53"/>
      <c r="G780" s="101">
        <v>102.75355489</v>
      </c>
      <c r="H780" s="102">
        <v>2748313.71</v>
      </c>
    </row>
    <row r="781" spans="2:8" ht="15.95" customHeight="1" x14ac:dyDescent="0.2">
      <c r="B781" s="99">
        <v>45174</v>
      </c>
      <c r="C781" s="100">
        <v>127.70030864</v>
      </c>
      <c r="D781" s="100">
        <v>118.10989785911832</v>
      </c>
      <c r="E781" s="100">
        <v>128.99842530000001</v>
      </c>
      <c r="F781" s="53"/>
      <c r="G781" s="101">
        <v>102.61399826</v>
      </c>
      <c r="H781" s="102">
        <v>7506382.8099999996</v>
      </c>
    </row>
    <row r="782" spans="2:8" ht="15.95" customHeight="1" x14ac:dyDescent="0.2">
      <c r="B782" s="99">
        <v>45175</v>
      </c>
      <c r="C782" s="100">
        <v>128.32057437</v>
      </c>
      <c r="D782" s="100">
        <v>118.33871400185846</v>
      </c>
      <c r="E782" s="100">
        <v>129.06168296999999</v>
      </c>
      <c r="F782" s="53"/>
      <c r="G782" s="101">
        <v>103.1124148</v>
      </c>
      <c r="H782" s="102">
        <v>2566514.96</v>
      </c>
    </row>
    <row r="783" spans="2:8" ht="15.95" customHeight="1" x14ac:dyDescent="0.2">
      <c r="B783" s="99">
        <v>45177</v>
      </c>
      <c r="C783" s="100">
        <v>130.50390974999999</v>
      </c>
      <c r="D783" s="100">
        <v>119.01120574721512</v>
      </c>
      <c r="E783" s="100">
        <v>129.12497152</v>
      </c>
      <c r="F783" s="53"/>
      <c r="G783" s="101">
        <v>104.86684104</v>
      </c>
      <c r="H783" s="102">
        <v>6172253.8499999996</v>
      </c>
    </row>
    <row r="784" spans="2:8" ht="15.95" customHeight="1" x14ac:dyDescent="0.2">
      <c r="B784" s="99">
        <v>45180</v>
      </c>
      <c r="C784" s="100">
        <v>130.50390974999999</v>
      </c>
      <c r="D784" s="100">
        <v>118.51904903570342</v>
      </c>
      <c r="E784" s="100">
        <v>129.18829113999999</v>
      </c>
      <c r="F784" s="53"/>
      <c r="G784" s="101">
        <v>104.86684104</v>
      </c>
      <c r="H784" s="102">
        <v>2204612.89</v>
      </c>
    </row>
    <row r="785" spans="2:8" ht="15.95" customHeight="1" x14ac:dyDescent="0.2">
      <c r="B785" s="99">
        <v>45181</v>
      </c>
      <c r="C785" s="100">
        <v>131.78165715</v>
      </c>
      <c r="D785" s="100">
        <v>118.44228727995272</v>
      </c>
      <c r="E785" s="100">
        <v>129.25164179999999</v>
      </c>
      <c r="F785" s="53"/>
      <c r="G785" s="101">
        <v>105.89357912</v>
      </c>
      <c r="H785" s="102">
        <v>4467972.37</v>
      </c>
    </row>
    <row r="786" spans="2:8" ht="15.95" customHeight="1" x14ac:dyDescent="0.2">
      <c r="B786" s="99">
        <v>45182</v>
      </c>
      <c r="C786" s="100">
        <v>131.78165715</v>
      </c>
      <c r="D786" s="100">
        <v>118.12422182311008</v>
      </c>
      <c r="E786" s="100">
        <v>129.31502352000001</v>
      </c>
      <c r="F786" s="53"/>
      <c r="G786" s="101">
        <v>105.89357912</v>
      </c>
      <c r="H786" s="102">
        <v>2685851.51</v>
      </c>
    </row>
    <row r="787" spans="2:8" ht="15.95" customHeight="1" x14ac:dyDescent="0.2">
      <c r="B787" s="99">
        <v>45183</v>
      </c>
      <c r="C787" s="100">
        <v>132.11660065000001</v>
      </c>
      <c r="D787" s="100">
        <v>118.13230200792596</v>
      </c>
      <c r="E787" s="100">
        <v>129.37843629</v>
      </c>
      <c r="F787" s="53"/>
      <c r="G787" s="101">
        <v>106.16272406</v>
      </c>
      <c r="H787" s="102">
        <v>2072994.02</v>
      </c>
    </row>
    <row r="788" spans="2:8" ht="15.95" customHeight="1" x14ac:dyDescent="0.2">
      <c r="B788" s="99">
        <v>45184</v>
      </c>
      <c r="C788" s="100">
        <v>135.18071336</v>
      </c>
      <c r="D788" s="100">
        <v>118.78092047996299</v>
      </c>
      <c r="E788" s="100">
        <v>129.44188029</v>
      </c>
      <c r="F788" s="53"/>
      <c r="G788" s="101">
        <v>108.62490179</v>
      </c>
      <c r="H788" s="102">
        <v>8912057.2200000007</v>
      </c>
    </row>
    <row r="789" spans="2:8" ht="15.95" customHeight="1" x14ac:dyDescent="0.2">
      <c r="B789" s="99">
        <v>45187</v>
      </c>
      <c r="C789" s="100">
        <v>133.70448092000001</v>
      </c>
      <c r="D789" s="100">
        <v>118.75594536325941</v>
      </c>
      <c r="E789" s="100">
        <v>129.50535532999999</v>
      </c>
      <c r="F789" s="53"/>
      <c r="G789" s="101">
        <v>107.43867041</v>
      </c>
      <c r="H789" s="102">
        <v>2652595.23</v>
      </c>
    </row>
    <row r="790" spans="2:8" ht="15.95" customHeight="1" x14ac:dyDescent="0.2">
      <c r="B790" s="99">
        <v>45188</v>
      </c>
      <c r="C790" s="100">
        <v>133.44396931</v>
      </c>
      <c r="D790" s="100">
        <v>118.6141748478538</v>
      </c>
      <c r="E790" s="100">
        <v>129.56886143</v>
      </c>
      <c r="F790" s="53"/>
      <c r="G790" s="101">
        <v>107.22933546</v>
      </c>
      <c r="H790" s="102">
        <v>2621390.88</v>
      </c>
    </row>
    <row r="791" spans="2:8" ht="15.95" customHeight="1" x14ac:dyDescent="0.2">
      <c r="B791" s="99">
        <v>45189</v>
      </c>
      <c r="C791" s="100">
        <v>132.98497266999999</v>
      </c>
      <c r="D791" s="100">
        <v>118.43714534416078</v>
      </c>
      <c r="E791" s="100">
        <v>129.63239874999999</v>
      </c>
      <c r="F791" s="53"/>
      <c r="G791" s="101">
        <v>106.86050722</v>
      </c>
      <c r="H791" s="102">
        <v>2481950.59</v>
      </c>
    </row>
    <row r="792" spans="2:8" ht="15.95" customHeight="1" x14ac:dyDescent="0.2">
      <c r="B792" s="99">
        <v>45190</v>
      </c>
      <c r="C792" s="100">
        <v>132.60040792000001</v>
      </c>
      <c r="D792" s="100">
        <v>118.42025041227306</v>
      </c>
      <c r="E792" s="100">
        <v>129.69368797999999</v>
      </c>
      <c r="F792" s="53"/>
      <c r="G792" s="101">
        <v>106.55148896</v>
      </c>
      <c r="H792" s="102">
        <v>2354821.4900000002</v>
      </c>
    </row>
    <row r="793" spans="2:8" ht="15.95" customHeight="1" x14ac:dyDescent="0.2">
      <c r="B793" s="99">
        <v>45191</v>
      </c>
      <c r="C793" s="100">
        <v>131.49633491</v>
      </c>
      <c r="D793" s="100">
        <v>118.49921585479173</v>
      </c>
      <c r="E793" s="100">
        <v>129.75500611999999</v>
      </c>
      <c r="F793" s="53"/>
      <c r="G793" s="101">
        <v>105.66430751</v>
      </c>
      <c r="H793" s="102">
        <v>6099343.1799999997</v>
      </c>
    </row>
    <row r="794" spans="2:8" ht="15.95" customHeight="1" x14ac:dyDescent="0.2">
      <c r="B794" s="99">
        <v>45194</v>
      </c>
      <c r="C794" s="100">
        <v>131.49633491</v>
      </c>
      <c r="D794" s="100">
        <v>118.05443840879126</v>
      </c>
      <c r="E794" s="100">
        <v>129.81635334000001</v>
      </c>
      <c r="F794" s="53"/>
      <c r="G794" s="101">
        <v>105.66430751</v>
      </c>
      <c r="H794" s="102">
        <v>2498369.16</v>
      </c>
    </row>
    <row r="795" spans="2:8" ht="15.95" customHeight="1" x14ac:dyDescent="0.2">
      <c r="B795" s="99">
        <v>45195</v>
      </c>
      <c r="C795" s="100">
        <v>131.02493296</v>
      </c>
      <c r="D795" s="100">
        <v>117.49837478100862</v>
      </c>
      <c r="E795" s="100">
        <v>129.87772946000001</v>
      </c>
      <c r="F795" s="53"/>
      <c r="G795" s="101">
        <v>105.28551093999999</v>
      </c>
      <c r="H795" s="102">
        <v>2466624.73</v>
      </c>
    </row>
    <row r="796" spans="2:8" ht="15.95" customHeight="1" x14ac:dyDescent="0.2">
      <c r="B796" s="99">
        <v>45196</v>
      </c>
      <c r="C796" s="100">
        <v>130.81404261</v>
      </c>
      <c r="D796" s="100">
        <v>117.27837338534034</v>
      </c>
      <c r="E796" s="100">
        <v>129.93913465</v>
      </c>
      <c r="F796" s="53"/>
      <c r="G796" s="101">
        <v>105.11604930999999</v>
      </c>
      <c r="H796" s="102">
        <v>3865499.26</v>
      </c>
    </row>
    <row r="797" spans="2:8" ht="15.95" customHeight="1" x14ac:dyDescent="0.2">
      <c r="B797" s="99">
        <v>45197</v>
      </c>
      <c r="C797" s="100">
        <v>128.55627534999999</v>
      </c>
      <c r="D797" s="100">
        <v>117.27910794759634</v>
      </c>
      <c r="E797" s="100">
        <v>130.00056891</v>
      </c>
      <c r="F797" s="53"/>
      <c r="G797" s="101">
        <v>103.30181309</v>
      </c>
      <c r="H797" s="102">
        <v>4110256.34</v>
      </c>
    </row>
    <row r="798" spans="2:8" ht="15.95" customHeight="1" x14ac:dyDescent="0.2">
      <c r="B798" s="99">
        <v>45198</v>
      </c>
      <c r="C798" s="100">
        <v>132.84851420999999</v>
      </c>
      <c r="D798" s="100">
        <v>118.23807897278816</v>
      </c>
      <c r="E798" s="100">
        <v>130.06203224000001</v>
      </c>
      <c r="F798" s="53"/>
      <c r="G798" s="101">
        <v>106.75085558000001</v>
      </c>
      <c r="H798" s="102">
        <v>4992905.59</v>
      </c>
    </row>
    <row r="799" spans="2:8" ht="15.95" customHeight="1" x14ac:dyDescent="0.2">
      <c r="B799" s="99">
        <v>45201</v>
      </c>
      <c r="C799" s="100">
        <v>131.33759492999999</v>
      </c>
      <c r="D799" s="100">
        <v>117.42455127428188</v>
      </c>
      <c r="E799" s="100">
        <v>130.12352447999999</v>
      </c>
      <c r="F799" s="53"/>
      <c r="G799" s="101">
        <v>104.84690438</v>
      </c>
      <c r="H799" s="102">
        <v>9074038.25</v>
      </c>
    </row>
    <row r="800" spans="2:8" ht="15.95" customHeight="1" x14ac:dyDescent="0.2">
      <c r="B800" s="99">
        <v>45202</v>
      </c>
      <c r="C800" s="100">
        <v>130.98796071000001</v>
      </c>
      <c r="D800" s="100">
        <v>117.37276463523474</v>
      </c>
      <c r="E800" s="100">
        <v>130.18504579</v>
      </c>
      <c r="F800" s="53"/>
      <c r="G800" s="101">
        <v>104.56779111</v>
      </c>
      <c r="H800" s="102">
        <v>4174549.34</v>
      </c>
    </row>
    <row r="801" spans="2:8" ht="15.95" customHeight="1" x14ac:dyDescent="0.2">
      <c r="B801" s="99">
        <v>45203</v>
      </c>
      <c r="C801" s="100">
        <v>128.81523382</v>
      </c>
      <c r="D801" s="100">
        <v>116.97132636233752</v>
      </c>
      <c r="E801" s="100">
        <v>130.24659634</v>
      </c>
      <c r="F801" s="53"/>
      <c r="G801" s="101">
        <v>102.83330153999999</v>
      </c>
      <c r="H801" s="102">
        <v>3411580.2</v>
      </c>
    </row>
    <row r="802" spans="2:8" ht="15.95" customHeight="1" x14ac:dyDescent="0.2">
      <c r="B802" s="99">
        <v>45204</v>
      </c>
      <c r="C802" s="100">
        <v>131.05039540000001</v>
      </c>
      <c r="D802" s="100">
        <v>116.91109225734655</v>
      </c>
      <c r="E802" s="100">
        <v>130.30817596</v>
      </c>
      <c r="F802" s="53"/>
      <c r="G802" s="101">
        <v>104.61763277</v>
      </c>
      <c r="H802" s="102">
        <v>3680279.72</v>
      </c>
    </row>
    <row r="803" spans="2:8" ht="15.95" customHeight="1" x14ac:dyDescent="0.2">
      <c r="B803" s="99">
        <v>45205</v>
      </c>
      <c r="C803" s="100">
        <v>129.75175403</v>
      </c>
      <c r="D803" s="100">
        <v>116.91329594411452</v>
      </c>
      <c r="E803" s="100">
        <v>130.36978465000001</v>
      </c>
      <c r="F803" s="53"/>
      <c r="G803" s="101">
        <v>103.58092635</v>
      </c>
      <c r="H803" s="102">
        <v>3008853.81</v>
      </c>
    </row>
    <row r="804" spans="2:8" ht="15.95" customHeight="1" x14ac:dyDescent="0.2">
      <c r="B804" s="99">
        <v>45208</v>
      </c>
      <c r="C804" s="100">
        <v>129.16486803000001</v>
      </c>
      <c r="D804" s="100">
        <v>116.77152542870891</v>
      </c>
      <c r="E804" s="100">
        <v>130.43142241000001</v>
      </c>
      <c r="F804" s="53"/>
      <c r="G804" s="101">
        <v>103.1124148</v>
      </c>
      <c r="H804" s="102">
        <v>3926171.18</v>
      </c>
    </row>
    <row r="805" spans="2:8" ht="15.95" customHeight="1" x14ac:dyDescent="0.2">
      <c r="B805" s="99">
        <v>45209</v>
      </c>
      <c r="C805" s="100">
        <v>129.93905806999999</v>
      </c>
      <c r="D805" s="100">
        <v>116.80972266602028</v>
      </c>
      <c r="E805" s="100">
        <v>130.49308941000001</v>
      </c>
      <c r="F805" s="53"/>
      <c r="G805" s="101">
        <v>103.73045132</v>
      </c>
      <c r="H805" s="102">
        <v>3648350.2</v>
      </c>
    </row>
    <row r="806" spans="2:8" ht="15.95" customHeight="1" x14ac:dyDescent="0.2">
      <c r="B806" s="99">
        <v>45210</v>
      </c>
      <c r="C806" s="100">
        <v>130.61335263000001</v>
      </c>
      <c r="D806" s="100">
        <v>116.93386368728218</v>
      </c>
      <c r="E806" s="100">
        <v>130.55478547999999</v>
      </c>
      <c r="F806" s="53"/>
      <c r="G806" s="101">
        <v>104.26874118000001</v>
      </c>
      <c r="H806" s="102">
        <v>3956284.98</v>
      </c>
    </row>
    <row r="807" spans="2:8" ht="15.95" customHeight="1" x14ac:dyDescent="0.2">
      <c r="B807" s="99">
        <v>45212</v>
      </c>
      <c r="C807" s="100">
        <v>132.36152369999999</v>
      </c>
      <c r="D807" s="100">
        <v>117.23650333674908</v>
      </c>
      <c r="E807" s="100">
        <v>130.61651079000001</v>
      </c>
      <c r="F807" s="53"/>
      <c r="G807" s="101">
        <v>105.66430751</v>
      </c>
      <c r="H807" s="102">
        <v>2481207.2000000002</v>
      </c>
    </row>
    <row r="808" spans="2:8" ht="15.95" customHeight="1" x14ac:dyDescent="0.2">
      <c r="B808" s="99">
        <v>45215</v>
      </c>
      <c r="C808" s="100">
        <v>134.29699880999999</v>
      </c>
      <c r="D808" s="100">
        <v>117.16892360919822</v>
      </c>
      <c r="E808" s="100">
        <v>130.67826532999999</v>
      </c>
      <c r="F808" s="53"/>
      <c r="G808" s="101">
        <v>107.2093988</v>
      </c>
      <c r="H808" s="102">
        <v>3512425.41</v>
      </c>
    </row>
    <row r="809" spans="2:8" ht="15.95" customHeight="1" x14ac:dyDescent="0.2">
      <c r="B809" s="99">
        <v>45216</v>
      </c>
      <c r="C809" s="100">
        <v>132.86100114000001</v>
      </c>
      <c r="D809" s="100">
        <v>116.91219410073055</v>
      </c>
      <c r="E809" s="100">
        <v>130.74004894999999</v>
      </c>
      <c r="F809" s="53"/>
      <c r="G809" s="101">
        <v>106.06304075</v>
      </c>
      <c r="H809" s="102">
        <v>7026492.1399999997</v>
      </c>
    </row>
    <row r="810" spans="2:8" ht="15.95" customHeight="1" x14ac:dyDescent="0.2">
      <c r="B810" s="99">
        <v>45217</v>
      </c>
      <c r="C810" s="100">
        <v>132.02437642000001</v>
      </c>
      <c r="D810" s="100">
        <v>116.56768440267237</v>
      </c>
      <c r="E810" s="100">
        <v>130.80186180000001</v>
      </c>
      <c r="F810" s="53"/>
      <c r="G810" s="101">
        <v>105.39516258</v>
      </c>
      <c r="H810" s="102">
        <v>3199041.56</v>
      </c>
    </row>
    <row r="811" spans="2:8" ht="15.95" customHeight="1" x14ac:dyDescent="0.2">
      <c r="B811" s="99">
        <v>45218</v>
      </c>
      <c r="C811" s="100">
        <v>130.63832650000001</v>
      </c>
      <c r="D811" s="100">
        <v>116.21068714626239</v>
      </c>
      <c r="E811" s="100">
        <v>130.86370389000001</v>
      </c>
      <c r="F811" s="53"/>
      <c r="G811" s="101">
        <v>104.28867785</v>
      </c>
      <c r="H811" s="102">
        <v>2284940.6</v>
      </c>
    </row>
    <row r="812" spans="2:8" ht="15.95" customHeight="1" x14ac:dyDescent="0.2">
      <c r="B812" s="99">
        <v>45219</v>
      </c>
      <c r="C812" s="100">
        <v>132.46141918999999</v>
      </c>
      <c r="D812" s="100">
        <v>116.37045443693968</v>
      </c>
      <c r="E812" s="100">
        <v>130.92557521000001</v>
      </c>
      <c r="F812" s="53"/>
      <c r="G812" s="101">
        <v>105.74405416</v>
      </c>
      <c r="H812" s="102">
        <v>2511832.59</v>
      </c>
    </row>
    <row r="813" spans="2:8" ht="15.95" customHeight="1" x14ac:dyDescent="0.2">
      <c r="B813" s="99">
        <v>45222</v>
      </c>
      <c r="C813" s="100">
        <v>132.92343582000001</v>
      </c>
      <c r="D813" s="100">
        <v>116.51626504475323</v>
      </c>
      <c r="E813" s="100">
        <v>130.98747578000001</v>
      </c>
      <c r="F813" s="53"/>
      <c r="G813" s="101">
        <v>106.1128824</v>
      </c>
      <c r="H813" s="102">
        <v>4097082.91</v>
      </c>
    </row>
    <row r="814" spans="2:8" ht="15.95" customHeight="1" x14ac:dyDescent="0.2">
      <c r="B814" s="99">
        <v>45223</v>
      </c>
      <c r="C814" s="100">
        <v>131.92448092999999</v>
      </c>
      <c r="D814" s="100">
        <v>115.89666178182769</v>
      </c>
      <c r="E814" s="100">
        <v>131.04940557</v>
      </c>
      <c r="F814" s="53"/>
      <c r="G814" s="101">
        <v>105.31541593</v>
      </c>
      <c r="H814" s="102">
        <v>3435167.1</v>
      </c>
    </row>
    <row r="815" spans="2:8" ht="15.95" customHeight="1" x14ac:dyDescent="0.2">
      <c r="B815" s="99">
        <v>45224</v>
      </c>
      <c r="C815" s="100">
        <v>132.6736971</v>
      </c>
      <c r="D815" s="100">
        <v>115.70126822173498</v>
      </c>
      <c r="E815" s="100">
        <v>131.11136476999999</v>
      </c>
      <c r="F815" s="53"/>
      <c r="G815" s="101">
        <v>105.91351578</v>
      </c>
      <c r="H815" s="102">
        <v>3492987.86</v>
      </c>
    </row>
    <row r="816" spans="2:8" ht="15.95" customHeight="1" x14ac:dyDescent="0.2">
      <c r="B816" s="99">
        <v>45225</v>
      </c>
      <c r="C816" s="100">
        <v>130.91303909999999</v>
      </c>
      <c r="D816" s="100">
        <v>115.3912829497082</v>
      </c>
      <c r="E816" s="100">
        <v>131.17335320999999</v>
      </c>
      <c r="F816" s="53"/>
      <c r="G816" s="101">
        <v>104.50798113</v>
      </c>
      <c r="H816" s="102">
        <v>2940588.71</v>
      </c>
    </row>
    <row r="817" spans="2:8" ht="15.95" customHeight="1" x14ac:dyDescent="0.2">
      <c r="B817" s="99">
        <v>45226</v>
      </c>
      <c r="C817" s="100">
        <v>132.13675884</v>
      </c>
      <c r="D817" s="100">
        <v>115.90253827987556</v>
      </c>
      <c r="E817" s="100">
        <v>131.23537088</v>
      </c>
      <c r="F817" s="53"/>
      <c r="G817" s="101">
        <v>105.48487754999999</v>
      </c>
      <c r="H817" s="102">
        <v>2383851.4700000002</v>
      </c>
    </row>
    <row r="818" spans="2:8" ht="15.95" customHeight="1" x14ac:dyDescent="0.2">
      <c r="B818" s="99">
        <v>45229</v>
      </c>
      <c r="C818" s="100">
        <v>129.76424097</v>
      </c>
      <c r="D818" s="100">
        <v>115.91649496273934</v>
      </c>
      <c r="E818" s="100">
        <v>131.29741795999999</v>
      </c>
      <c r="F818" s="53"/>
      <c r="G818" s="101">
        <v>103.59089468000001</v>
      </c>
      <c r="H818" s="102">
        <v>7083040.75</v>
      </c>
    </row>
    <row r="819" spans="2:8" ht="15.95" customHeight="1" x14ac:dyDescent="0.2">
      <c r="B819" s="99">
        <v>45230</v>
      </c>
      <c r="C819" s="100">
        <v>129.06497254000001</v>
      </c>
      <c r="D819" s="100">
        <v>115.90290556100355</v>
      </c>
      <c r="E819" s="100">
        <v>131.35949443999999</v>
      </c>
      <c r="F819" s="53"/>
      <c r="G819" s="101">
        <v>103.03266815000001</v>
      </c>
      <c r="H819" s="102">
        <v>2608629.41</v>
      </c>
    </row>
    <row r="820" spans="2:8" ht="15.95" customHeight="1" x14ac:dyDescent="0.2">
      <c r="B820" s="99">
        <v>45231</v>
      </c>
      <c r="C820" s="100">
        <v>128.22264318000001</v>
      </c>
      <c r="D820" s="100">
        <v>115.58153457400897</v>
      </c>
      <c r="E820" s="100">
        <v>131.42160014999999</v>
      </c>
      <c r="F820" s="53"/>
      <c r="G820" s="101">
        <v>101.66700682</v>
      </c>
      <c r="H820" s="102">
        <v>11192390.77</v>
      </c>
    </row>
    <row r="821" spans="2:8" ht="15.95" customHeight="1" x14ac:dyDescent="0.2">
      <c r="B821" s="99">
        <v>45233</v>
      </c>
      <c r="C821" s="100">
        <v>128.61237765999999</v>
      </c>
      <c r="D821" s="100">
        <v>116.07516041003264</v>
      </c>
      <c r="E821" s="100">
        <v>131.48141433999999</v>
      </c>
      <c r="F821" s="53"/>
      <c r="G821" s="101">
        <v>101.97602508</v>
      </c>
      <c r="H821" s="102">
        <v>2356880.67</v>
      </c>
    </row>
    <row r="822" spans="2:8" ht="15.95" customHeight="1" x14ac:dyDescent="0.2">
      <c r="B822" s="99">
        <v>45236</v>
      </c>
      <c r="C822" s="100">
        <v>130.35989677000001</v>
      </c>
      <c r="D822" s="100">
        <v>116.16404244300715</v>
      </c>
      <c r="E822" s="100">
        <v>131.54125561999999</v>
      </c>
      <c r="F822" s="53"/>
      <c r="G822" s="101">
        <v>103.36162306999999</v>
      </c>
      <c r="H822" s="102">
        <v>3450486.46</v>
      </c>
    </row>
    <row r="823" spans="2:8" ht="15.95" customHeight="1" x14ac:dyDescent="0.2">
      <c r="B823" s="99">
        <v>45237</v>
      </c>
      <c r="C823" s="100">
        <v>130.29703637</v>
      </c>
      <c r="D823" s="100">
        <v>116.53683278792086</v>
      </c>
      <c r="E823" s="100">
        <v>131.60112415</v>
      </c>
      <c r="F823" s="53"/>
      <c r="G823" s="101">
        <v>103.31178142</v>
      </c>
      <c r="H823" s="102">
        <v>3600180.85</v>
      </c>
    </row>
    <row r="824" spans="2:8" ht="15.95" customHeight="1" x14ac:dyDescent="0.2">
      <c r="B824" s="99">
        <v>45238</v>
      </c>
      <c r="C824" s="100">
        <v>130.27189221</v>
      </c>
      <c r="D824" s="100">
        <v>116.58311021004806</v>
      </c>
      <c r="E824" s="100">
        <v>131.66101993999999</v>
      </c>
      <c r="F824" s="53"/>
      <c r="G824" s="101">
        <v>103.29184476</v>
      </c>
      <c r="H824" s="102">
        <v>3796308.93</v>
      </c>
    </row>
    <row r="825" spans="2:8" ht="15.95" customHeight="1" x14ac:dyDescent="0.2">
      <c r="B825" s="99">
        <v>45239</v>
      </c>
      <c r="C825" s="100">
        <v>130.24674805000001</v>
      </c>
      <c r="D825" s="100">
        <v>116.71276044822987</v>
      </c>
      <c r="E825" s="100">
        <v>131.72094297999999</v>
      </c>
      <c r="F825" s="53"/>
      <c r="G825" s="101">
        <v>103.2719081</v>
      </c>
      <c r="H825" s="102">
        <v>2008475.69</v>
      </c>
    </row>
    <row r="826" spans="2:8" ht="15.95" customHeight="1" x14ac:dyDescent="0.2">
      <c r="B826" s="99">
        <v>45240</v>
      </c>
      <c r="C826" s="100">
        <v>129.45470702</v>
      </c>
      <c r="D826" s="100">
        <v>116.87546598793111</v>
      </c>
      <c r="E826" s="100">
        <v>131.78089327999999</v>
      </c>
      <c r="F826" s="53"/>
      <c r="G826" s="101">
        <v>102.64390324999999</v>
      </c>
      <c r="H826" s="102">
        <v>4220229.18</v>
      </c>
    </row>
    <row r="827" spans="2:8" ht="15.95" customHeight="1" x14ac:dyDescent="0.2">
      <c r="B827" s="99">
        <v>45243</v>
      </c>
      <c r="C827" s="100">
        <v>131.40337941000001</v>
      </c>
      <c r="D827" s="100">
        <v>116.80421344910032</v>
      </c>
      <c r="E827" s="100">
        <v>131.84087099000001</v>
      </c>
      <c r="F827" s="53"/>
      <c r="G827" s="101">
        <v>104.18899454</v>
      </c>
      <c r="H827" s="102">
        <v>4112307.62</v>
      </c>
    </row>
    <row r="828" spans="2:8" ht="15.95" customHeight="1" x14ac:dyDescent="0.2">
      <c r="B828" s="99">
        <v>45244</v>
      </c>
      <c r="C828" s="100">
        <v>127.90834117999999</v>
      </c>
      <c r="D828" s="100">
        <v>116.95700239834575</v>
      </c>
      <c r="E828" s="100">
        <v>131.90087596000001</v>
      </c>
      <c r="F828" s="53"/>
      <c r="G828" s="101">
        <v>101.41779855</v>
      </c>
      <c r="H828" s="102">
        <v>6777086.7400000002</v>
      </c>
    </row>
    <row r="829" spans="2:8" ht="15.95" customHeight="1" x14ac:dyDescent="0.2">
      <c r="B829" s="99">
        <v>45246</v>
      </c>
      <c r="C829" s="100">
        <v>128.23521525999999</v>
      </c>
      <c r="D829" s="100">
        <v>117.21116093891746</v>
      </c>
      <c r="E829" s="100">
        <v>131.96090819</v>
      </c>
      <c r="F829" s="53"/>
      <c r="G829" s="101">
        <v>101.67697515</v>
      </c>
      <c r="H829" s="102">
        <v>3306243.39</v>
      </c>
    </row>
    <row r="830" spans="2:8" ht="15.95" customHeight="1" x14ac:dyDescent="0.2">
      <c r="B830" s="99">
        <v>45247</v>
      </c>
      <c r="C830" s="100">
        <v>128.23521525999999</v>
      </c>
      <c r="D830" s="100">
        <v>117.44511901744951</v>
      </c>
      <c r="E830" s="100">
        <v>132.02096782999999</v>
      </c>
      <c r="F830" s="53"/>
      <c r="G830" s="101">
        <v>101.67697515</v>
      </c>
      <c r="H830" s="102">
        <v>2380921.7799999998</v>
      </c>
    </row>
    <row r="831" spans="2:8" ht="15.95" customHeight="1" x14ac:dyDescent="0.2">
      <c r="B831" s="99">
        <v>45250</v>
      </c>
      <c r="C831" s="100">
        <v>128.61739084000001</v>
      </c>
      <c r="D831" s="100">
        <v>117.39920887645029</v>
      </c>
      <c r="E831" s="100">
        <v>132.08105473000001</v>
      </c>
      <c r="F831" s="53"/>
      <c r="G831" s="101">
        <v>101.98</v>
      </c>
      <c r="H831" s="102">
        <v>3604299.23</v>
      </c>
    </row>
    <row r="832" spans="2:8" ht="15.95" customHeight="1" x14ac:dyDescent="0.2">
      <c r="B832" s="99">
        <v>45251</v>
      </c>
      <c r="C832" s="100">
        <v>128.25164222000001</v>
      </c>
      <c r="D832" s="100">
        <v>117.21263006342943</v>
      </c>
      <c r="E832" s="100">
        <v>132.14116905</v>
      </c>
      <c r="F832" s="53"/>
      <c r="G832" s="101">
        <v>101.69</v>
      </c>
      <c r="H832" s="102">
        <v>7771728.79</v>
      </c>
    </row>
    <row r="833" spans="2:8" ht="15.95" customHeight="1" x14ac:dyDescent="0.2">
      <c r="B833" s="99">
        <v>45252</v>
      </c>
      <c r="C833" s="100">
        <v>128.07507393</v>
      </c>
      <c r="D833" s="100">
        <v>116.78438026818864</v>
      </c>
      <c r="E833" s="100">
        <v>132.20131062999999</v>
      </c>
      <c r="F833" s="53"/>
      <c r="G833" s="101">
        <v>101.55</v>
      </c>
      <c r="H833" s="102">
        <v>2517584.9</v>
      </c>
    </row>
    <row r="834" spans="2:8" ht="15.95" customHeight="1" x14ac:dyDescent="0.2">
      <c r="B834" s="99">
        <v>45253</v>
      </c>
      <c r="C834" s="100">
        <v>128.02462585000001</v>
      </c>
      <c r="D834" s="100">
        <v>116.73957197057341</v>
      </c>
      <c r="E834" s="100">
        <v>132.26147961999999</v>
      </c>
      <c r="F834" s="53"/>
      <c r="G834" s="101">
        <v>101.51</v>
      </c>
      <c r="H834" s="102">
        <v>3077534.71</v>
      </c>
    </row>
    <row r="835" spans="2:8" ht="15.95" customHeight="1" x14ac:dyDescent="0.2">
      <c r="B835" s="99">
        <v>45254</v>
      </c>
      <c r="C835" s="100">
        <v>128.16335807999999</v>
      </c>
      <c r="D835" s="100">
        <v>116.59302680050386</v>
      </c>
      <c r="E835" s="100">
        <v>132.32167602999999</v>
      </c>
      <c r="F835" s="53"/>
      <c r="G835" s="101">
        <v>101.62</v>
      </c>
      <c r="H835" s="102">
        <v>2870819.33</v>
      </c>
    </row>
    <row r="836" spans="2:8" ht="15.95" customHeight="1" x14ac:dyDescent="0.2">
      <c r="B836" s="99">
        <v>45257</v>
      </c>
      <c r="C836" s="100">
        <v>128.01201381999999</v>
      </c>
      <c r="D836" s="100">
        <v>116.03108667467336</v>
      </c>
      <c r="E836" s="100">
        <v>132.38189986</v>
      </c>
      <c r="F836" s="53"/>
      <c r="G836" s="101">
        <v>101.5</v>
      </c>
      <c r="H836" s="102">
        <v>3942725.18</v>
      </c>
    </row>
    <row r="837" spans="2:8" ht="15.95" customHeight="1" x14ac:dyDescent="0.2">
      <c r="B837" s="99">
        <v>45258</v>
      </c>
      <c r="C837" s="100">
        <v>127.8228335</v>
      </c>
      <c r="D837" s="100">
        <v>116.33593001090819</v>
      </c>
      <c r="E837" s="100">
        <v>132.44215112000001</v>
      </c>
      <c r="F837" s="53"/>
      <c r="G837" s="101">
        <v>101.35</v>
      </c>
      <c r="H837" s="102">
        <v>3916587.86</v>
      </c>
    </row>
    <row r="838" spans="2:8" ht="15.95" customHeight="1" x14ac:dyDescent="0.2">
      <c r="B838" s="99">
        <v>45259</v>
      </c>
      <c r="C838" s="100">
        <v>127.39402479</v>
      </c>
      <c r="D838" s="100">
        <v>116.20774889723836</v>
      </c>
      <c r="E838" s="100">
        <v>132.50242979000001</v>
      </c>
      <c r="F838" s="53"/>
      <c r="G838" s="101">
        <v>101.01</v>
      </c>
      <c r="H838" s="102">
        <v>2881391.71</v>
      </c>
    </row>
    <row r="839" spans="2:8" ht="15.95" customHeight="1" x14ac:dyDescent="0.2">
      <c r="B839" s="99">
        <v>45260</v>
      </c>
      <c r="C839" s="100">
        <v>127.35618872000001</v>
      </c>
      <c r="D839" s="100">
        <v>116.66905399399856</v>
      </c>
      <c r="E839" s="100">
        <v>132.56273587999999</v>
      </c>
      <c r="F839" s="53"/>
      <c r="G839" s="101">
        <v>100.98</v>
      </c>
      <c r="H839" s="102">
        <v>4629045.7</v>
      </c>
    </row>
    <row r="840" spans="2:8" ht="15.95" customHeight="1" x14ac:dyDescent="0.2">
      <c r="B840" s="99">
        <v>45261</v>
      </c>
      <c r="C840" s="100">
        <v>128.65159471999999</v>
      </c>
      <c r="D840" s="100">
        <v>116.61469638705547</v>
      </c>
      <c r="E840" s="100">
        <v>132.62306939000001</v>
      </c>
      <c r="F840" s="53"/>
      <c r="G840" s="101">
        <v>101.3</v>
      </c>
      <c r="H840" s="102">
        <v>4760136.84</v>
      </c>
    </row>
    <row r="841" spans="2:8" ht="15.95" customHeight="1" x14ac:dyDescent="0.2">
      <c r="B841" s="99">
        <v>45264</v>
      </c>
      <c r="C841" s="100">
        <v>128.52459413</v>
      </c>
      <c r="D841" s="100">
        <v>116.96251161526563</v>
      </c>
      <c r="E841" s="100">
        <v>132.68343032000001</v>
      </c>
      <c r="F841" s="53"/>
      <c r="G841" s="101">
        <v>101.2</v>
      </c>
      <c r="H841" s="102">
        <v>3731782.51</v>
      </c>
    </row>
    <row r="842" spans="2:8" ht="15.95" customHeight="1" x14ac:dyDescent="0.2">
      <c r="B842" s="99">
        <v>45265</v>
      </c>
      <c r="C842" s="100">
        <v>128.74049513</v>
      </c>
      <c r="D842" s="100">
        <v>117.15900701874232</v>
      </c>
      <c r="E842" s="100">
        <v>132.74381867</v>
      </c>
      <c r="F842" s="53"/>
      <c r="G842" s="101">
        <v>101.37</v>
      </c>
      <c r="H842" s="102">
        <v>2732293.52</v>
      </c>
    </row>
    <row r="843" spans="2:8" ht="15.95" customHeight="1" x14ac:dyDescent="0.2">
      <c r="B843" s="99">
        <v>45266</v>
      </c>
      <c r="C843" s="100">
        <v>128.75319519000001</v>
      </c>
      <c r="D843" s="100">
        <v>117.20932453327745</v>
      </c>
      <c r="E843" s="100">
        <v>132.80423461000001</v>
      </c>
      <c r="F843" s="53"/>
      <c r="G843" s="101">
        <v>101.38</v>
      </c>
      <c r="H843" s="102">
        <v>3976016.88</v>
      </c>
    </row>
    <row r="844" spans="2:8" ht="15.95" customHeight="1" x14ac:dyDescent="0.2">
      <c r="B844" s="99">
        <v>45267</v>
      </c>
      <c r="C844" s="100">
        <v>128.48649395000001</v>
      </c>
      <c r="D844" s="100">
        <v>116.78401298706063</v>
      </c>
      <c r="E844" s="100">
        <v>132.86467795999999</v>
      </c>
      <c r="F844" s="53"/>
      <c r="G844" s="101">
        <v>101.17</v>
      </c>
      <c r="H844" s="102">
        <v>8693535.2599999998</v>
      </c>
    </row>
    <row r="845" spans="2:8" ht="15.95" customHeight="1" x14ac:dyDescent="0.2">
      <c r="B845" s="99">
        <v>45268</v>
      </c>
      <c r="C845" s="100">
        <v>128.65159471999999</v>
      </c>
      <c r="D845" s="100">
        <v>117.14872314715846</v>
      </c>
      <c r="E845" s="100">
        <v>132.92514890000001</v>
      </c>
      <c r="F845" s="53"/>
      <c r="G845" s="101">
        <v>101.3</v>
      </c>
      <c r="H845" s="102">
        <v>3062768</v>
      </c>
    </row>
    <row r="846" spans="2:8" ht="15.95" customHeight="1" x14ac:dyDescent="0.2">
      <c r="B846" s="99">
        <v>45271</v>
      </c>
      <c r="C846" s="100">
        <v>128.44839378</v>
      </c>
      <c r="D846" s="100">
        <v>116.83175953369981</v>
      </c>
      <c r="E846" s="100">
        <v>132.98564726000001</v>
      </c>
      <c r="F846" s="53"/>
      <c r="G846" s="101">
        <v>101.14</v>
      </c>
      <c r="H846" s="102">
        <v>2332326.92</v>
      </c>
    </row>
    <row r="847" spans="2:8" ht="15.95" customHeight="1" x14ac:dyDescent="0.2">
      <c r="B847" s="99">
        <v>45272</v>
      </c>
      <c r="C847" s="100">
        <v>128.48649395000001</v>
      </c>
      <c r="D847" s="100">
        <v>116.41599729681084</v>
      </c>
      <c r="E847" s="100">
        <v>133.0461732</v>
      </c>
      <c r="F847" s="53"/>
      <c r="G847" s="101">
        <v>101.17</v>
      </c>
      <c r="H847" s="102">
        <v>10628849.35</v>
      </c>
    </row>
    <row r="848" spans="2:8" ht="15.95" customHeight="1" x14ac:dyDescent="0.2">
      <c r="B848" s="99">
        <v>45273</v>
      </c>
      <c r="C848" s="100">
        <v>128.32139319000001</v>
      </c>
      <c r="D848" s="100">
        <v>116.68705076927027</v>
      </c>
      <c r="E848" s="100">
        <v>133.10672672999999</v>
      </c>
      <c r="F848" s="53"/>
      <c r="G848" s="101">
        <v>101.04</v>
      </c>
      <c r="H848" s="102">
        <v>3860425.85</v>
      </c>
    </row>
    <row r="849" spans="2:8" ht="15.95" customHeight="1" x14ac:dyDescent="0.2">
      <c r="B849" s="99">
        <v>45274</v>
      </c>
      <c r="C849" s="100">
        <v>128.24519283999999</v>
      </c>
      <c r="D849" s="100">
        <v>116.95075861916983</v>
      </c>
      <c r="E849" s="100">
        <v>133.16494661999999</v>
      </c>
      <c r="F849" s="53"/>
      <c r="G849" s="101">
        <v>100.98</v>
      </c>
      <c r="H849" s="102">
        <v>4501582.57</v>
      </c>
    </row>
    <row r="850" spans="2:8" ht="15.95" customHeight="1" x14ac:dyDescent="0.2">
      <c r="B850" s="99">
        <v>45275</v>
      </c>
      <c r="C850" s="100">
        <v>128.46109383999999</v>
      </c>
      <c r="D850" s="100">
        <v>117.14872314715849</v>
      </c>
      <c r="E850" s="100">
        <v>133.22319193999999</v>
      </c>
      <c r="F850" s="53"/>
      <c r="G850" s="101">
        <v>101.15</v>
      </c>
      <c r="H850" s="102">
        <v>3605360.19</v>
      </c>
    </row>
    <row r="851" spans="2:8" ht="15.95" customHeight="1" x14ac:dyDescent="0.2">
      <c r="B851" s="99">
        <v>45278</v>
      </c>
      <c r="C851" s="100">
        <v>129.22309736</v>
      </c>
      <c r="D851" s="100">
        <v>117.43850795714562</v>
      </c>
      <c r="E851" s="100">
        <v>133.28146269999999</v>
      </c>
      <c r="F851" s="53"/>
      <c r="G851" s="101">
        <v>101.75</v>
      </c>
      <c r="H851" s="102">
        <v>4267562.54</v>
      </c>
    </row>
    <row r="852" spans="2:8" ht="15.95" customHeight="1" x14ac:dyDescent="0.2">
      <c r="B852" s="99">
        <v>45279</v>
      </c>
      <c r="C852" s="100">
        <v>129.54059882999999</v>
      </c>
      <c r="D852" s="100">
        <v>117.77787571941188</v>
      </c>
      <c r="E852" s="100">
        <v>133.33975906000001</v>
      </c>
      <c r="F852" s="53"/>
      <c r="G852" s="101">
        <v>102</v>
      </c>
      <c r="H852" s="102">
        <v>2755660.62</v>
      </c>
    </row>
    <row r="853" spans="2:8" ht="15.95" customHeight="1" x14ac:dyDescent="0.2">
      <c r="B853" s="99">
        <v>45280</v>
      </c>
      <c r="C853" s="100">
        <v>128.61349454</v>
      </c>
      <c r="D853" s="100">
        <v>117.9908987736483</v>
      </c>
      <c r="E853" s="100">
        <v>133.39808085999999</v>
      </c>
      <c r="F853" s="53"/>
      <c r="G853" s="101">
        <v>101.27</v>
      </c>
      <c r="H853" s="102">
        <v>6566766.4100000001</v>
      </c>
    </row>
    <row r="854" spans="2:8" ht="15.95" customHeight="1" x14ac:dyDescent="0.2">
      <c r="B854" s="99">
        <v>45281</v>
      </c>
      <c r="C854" s="100">
        <v>130.17560176000001</v>
      </c>
      <c r="D854" s="100">
        <v>118.72252278061192</v>
      </c>
      <c r="E854" s="100">
        <v>133.45642810000001</v>
      </c>
      <c r="F854" s="53"/>
      <c r="G854" s="101">
        <v>102.5</v>
      </c>
      <c r="H854" s="102">
        <v>3415500.78</v>
      </c>
    </row>
    <row r="855" spans="2:8" ht="15.95" customHeight="1" x14ac:dyDescent="0.2">
      <c r="B855" s="99">
        <v>45282</v>
      </c>
      <c r="C855" s="100">
        <v>131.19160646</v>
      </c>
      <c r="D855" s="100">
        <v>119.75090993899457</v>
      </c>
      <c r="E855" s="100">
        <v>133.51480093999999</v>
      </c>
      <c r="F855" s="53"/>
      <c r="G855" s="101">
        <v>103.3</v>
      </c>
      <c r="H855" s="102">
        <v>5869447.3399999999</v>
      </c>
    </row>
    <row r="856" spans="2:8" ht="15.95" customHeight="1" x14ac:dyDescent="0.2">
      <c r="B856" s="99">
        <v>45286</v>
      </c>
      <c r="C856" s="100">
        <v>131.58530827999999</v>
      </c>
      <c r="D856" s="100">
        <v>120.66654179108311</v>
      </c>
      <c r="E856" s="100">
        <v>133.57319938000001</v>
      </c>
      <c r="F856" s="53"/>
      <c r="G856" s="101">
        <v>103.61</v>
      </c>
      <c r="H856" s="102">
        <v>14878238.18</v>
      </c>
    </row>
    <row r="857" spans="2:8" ht="15.95" customHeight="1" x14ac:dyDescent="0.2">
      <c r="B857" s="99">
        <v>45287</v>
      </c>
      <c r="C857" s="100">
        <v>131.15350627999999</v>
      </c>
      <c r="D857" s="100">
        <v>121.15135288003492</v>
      </c>
      <c r="E857" s="100">
        <v>133.63162326</v>
      </c>
      <c r="F857" s="53"/>
      <c r="G857" s="101">
        <v>103.27</v>
      </c>
      <c r="H857" s="102">
        <v>4998084.8600000003</v>
      </c>
    </row>
    <row r="858" spans="2:8" ht="15.95" customHeight="1" x14ac:dyDescent="0.2">
      <c r="B858" s="99">
        <v>45288</v>
      </c>
      <c r="C858" s="100">
        <v>131.07730592999999</v>
      </c>
      <c r="D858" s="100">
        <v>121.62257456725098</v>
      </c>
      <c r="E858" s="100">
        <v>133.69007274000001</v>
      </c>
      <c r="F858" s="53"/>
      <c r="G858" s="101">
        <v>103.21</v>
      </c>
      <c r="H858" s="102">
        <v>4310842.72</v>
      </c>
    </row>
    <row r="859" spans="2:8" ht="15.95" customHeight="1" x14ac:dyDescent="0.2">
      <c r="B859" s="99">
        <v>45293</v>
      </c>
      <c r="C859" s="100">
        <v>131.88287321999999</v>
      </c>
      <c r="D859" s="100">
        <v>121.72027134729736</v>
      </c>
      <c r="E859" s="100">
        <v>133.80704835</v>
      </c>
      <c r="F859" s="53"/>
      <c r="G859" s="101">
        <v>103.14</v>
      </c>
      <c r="H859" s="102">
        <v>3469213.19</v>
      </c>
    </row>
    <row r="860" spans="2:8" ht="15.95" customHeight="1" x14ac:dyDescent="0.2">
      <c r="B860" s="99">
        <v>45294</v>
      </c>
      <c r="C860" s="100">
        <v>132.59893303000001</v>
      </c>
      <c r="D860" s="100">
        <v>122.09930547138696</v>
      </c>
      <c r="E860" s="100">
        <v>133.86557447999999</v>
      </c>
      <c r="F860" s="53"/>
      <c r="G860" s="101">
        <v>103.7</v>
      </c>
      <c r="H860" s="102">
        <v>2391717.19</v>
      </c>
    </row>
    <row r="861" spans="2:8" ht="15.95" customHeight="1" x14ac:dyDescent="0.2">
      <c r="B861" s="99">
        <v>45295</v>
      </c>
      <c r="C861" s="100">
        <v>132.86745546</v>
      </c>
      <c r="D861" s="100">
        <v>121.95129117680547</v>
      </c>
      <c r="E861" s="100">
        <v>133.92412619999999</v>
      </c>
      <c r="F861" s="53"/>
      <c r="G861" s="101">
        <v>103.91</v>
      </c>
      <c r="H861" s="102">
        <v>5508909.6799999997</v>
      </c>
    </row>
    <row r="862" spans="2:8" ht="15.95" customHeight="1" x14ac:dyDescent="0.2">
      <c r="B862" s="99">
        <v>45296</v>
      </c>
      <c r="C862" s="100">
        <v>132.33041059999999</v>
      </c>
      <c r="D862" s="100">
        <v>122.09269441108307</v>
      </c>
      <c r="E862" s="100">
        <v>133.98270353000001</v>
      </c>
      <c r="F862" s="53"/>
      <c r="G862" s="101">
        <v>103.49</v>
      </c>
      <c r="H862" s="102">
        <v>4385772.1900000004</v>
      </c>
    </row>
    <row r="863" spans="2:8" ht="15.95" customHeight="1" x14ac:dyDescent="0.2">
      <c r="B863" s="99">
        <v>45299</v>
      </c>
      <c r="C863" s="100">
        <v>132.48385199000001</v>
      </c>
      <c r="D863" s="100">
        <v>122.1981040948173</v>
      </c>
      <c r="E863" s="100">
        <v>134.04130663000001</v>
      </c>
      <c r="F863" s="53"/>
      <c r="G863" s="101">
        <v>103.61</v>
      </c>
      <c r="H863" s="102">
        <v>3430171.79</v>
      </c>
    </row>
    <row r="864" spans="2:8" ht="15.95" customHeight="1" x14ac:dyDescent="0.2">
      <c r="B864" s="99">
        <v>45300</v>
      </c>
      <c r="C864" s="100">
        <v>132.03631461000001</v>
      </c>
      <c r="D864" s="100">
        <v>122.11730224665867</v>
      </c>
      <c r="E864" s="100">
        <v>134.09993532999999</v>
      </c>
      <c r="F864" s="53"/>
      <c r="G864" s="101">
        <v>103.26</v>
      </c>
      <c r="H864" s="102">
        <v>3383129.78</v>
      </c>
    </row>
    <row r="865" spans="2:8" ht="15.95" customHeight="1" x14ac:dyDescent="0.2">
      <c r="B865" s="99">
        <v>45301</v>
      </c>
      <c r="C865" s="100">
        <v>132.47106521000001</v>
      </c>
      <c r="D865" s="100">
        <v>122.11546584101869</v>
      </c>
      <c r="E865" s="100">
        <v>134.15858964</v>
      </c>
      <c r="F865" s="53"/>
      <c r="G865" s="101">
        <v>103.6</v>
      </c>
      <c r="H865" s="102">
        <v>4193399.11</v>
      </c>
    </row>
    <row r="866" spans="2:8" ht="15.95" customHeight="1" x14ac:dyDescent="0.2">
      <c r="B866" s="99">
        <v>45302</v>
      </c>
      <c r="C866" s="100">
        <v>132.56057268000001</v>
      </c>
      <c r="D866" s="100">
        <v>121.86718379849489</v>
      </c>
      <c r="E866" s="100">
        <v>134.21726955</v>
      </c>
      <c r="F866" s="53"/>
      <c r="G866" s="101">
        <v>103.67</v>
      </c>
      <c r="H866" s="102">
        <v>2316826.11</v>
      </c>
    </row>
    <row r="867" spans="2:8" ht="15.95" customHeight="1" x14ac:dyDescent="0.2">
      <c r="B867" s="99">
        <v>45303</v>
      </c>
      <c r="C867" s="100">
        <v>132.98253650000001</v>
      </c>
      <c r="D867" s="100">
        <v>122.14668473689817</v>
      </c>
      <c r="E867" s="100">
        <v>134.27597521999999</v>
      </c>
      <c r="F867" s="53"/>
      <c r="G867" s="101">
        <v>104</v>
      </c>
      <c r="H867" s="102">
        <v>3726273.81</v>
      </c>
    </row>
    <row r="868" spans="2:8" ht="15.95" customHeight="1" x14ac:dyDescent="0.2">
      <c r="B868" s="99">
        <v>45306</v>
      </c>
      <c r="C868" s="100">
        <v>133.17433824</v>
      </c>
      <c r="D868" s="100">
        <v>122.38431562671016</v>
      </c>
      <c r="E868" s="100">
        <v>134.33470650000001</v>
      </c>
      <c r="F868" s="53"/>
      <c r="G868" s="101">
        <v>104.15</v>
      </c>
      <c r="H868" s="102">
        <v>3780402.99</v>
      </c>
    </row>
    <row r="869" spans="2:8" ht="15.95" customHeight="1" x14ac:dyDescent="0.2">
      <c r="B869" s="99">
        <v>45307</v>
      </c>
      <c r="C869" s="100">
        <v>133.12319110999999</v>
      </c>
      <c r="D869" s="100">
        <v>122.4702594106607</v>
      </c>
      <c r="E869" s="100">
        <v>134.39346354</v>
      </c>
      <c r="F869" s="53"/>
      <c r="G869" s="101">
        <v>104.11</v>
      </c>
      <c r="H869" s="102">
        <v>5548032.8700000001</v>
      </c>
    </row>
    <row r="870" spans="2:8" ht="15.95" customHeight="1" x14ac:dyDescent="0.2">
      <c r="B870" s="99">
        <v>45308</v>
      </c>
      <c r="C870" s="100">
        <v>133.21269857999999</v>
      </c>
      <c r="D870" s="100">
        <v>122.39680318506194</v>
      </c>
      <c r="E870" s="100">
        <v>134.45224619000001</v>
      </c>
      <c r="F870" s="53"/>
      <c r="G870" s="101">
        <v>104.18</v>
      </c>
      <c r="H870" s="102">
        <v>7075470.71</v>
      </c>
    </row>
    <row r="871" spans="2:8" ht="15.95" customHeight="1" x14ac:dyDescent="0.2">
      <c r="B871" s="99">
        <v>45309</v>
      </c>
      <c r="C871" s="100">
        <v>133.37892676000001</v>
      </c>
      <c r="D871" s="100">
        <v>122.2980045616316</v>
      </c>
      <c r="E871" s="100">
        <v>134.51105461</v>
      </c>
      <c r="F871" s="53"/>
      <c r="G871" s="101">
        <v>104.31</v>
      </c>
      <c r="H871" s="102">
        <v>7942166.96</v>
      </c>
    </row>
    <row r="872" spans="2:8" ht="15.95" customHeight="1" x14ac:dyDescent="0.2">
      <c r="B872" s="99">
        <v>45310</v>
      </c>
      <c r="C872" s="100">
        <v>132.91860259000001</v>
      </c>
      <c r="D872" s="100">
        <v>122.67777324797717</v>
      </c>
      <c r="E872" s="100">
        <v>134.56988878999999</v>
      </c>
      <c r="F872" s="53"/>
      <c r="G872" s="101">
        <v>103.95</v>
      </c>
      <c r="H872" s="102">
        <v>4406907.9400000004</v>
      </c>
    </row>
    <row r="873" spans="2:8" ht="15.95" customHeight="1" x14ac:dyDescent="0.2">
      <c r="B873" s="99">
        <v>45313</v>
      </c>
      <c r="C873" s="100">
        <v>132.59893303000001</v>
      </c>
      <c r="D873" s="100">
        <v>122.45373175990096</v>
      </c>
      <c r="E873" s="100">
        <v>134.62874858000001</v>
      </c>
      <c r="F873" s="53"/>
      <c r="G873" s="101">
        <v>103.7</v>
      </c>
      <c r="H873" s="102">
        <v>4441298.3499999996</v>
      </c>
    </row>
    <row r="874" spans="2:8" ht="15.95" customHeight="1" x14ac:dyDescent="0.2">
      <c r="B874" s="99">
        <v>45314</v>
      </c>
      <c r="C874" s="100">
        <v>132.29205024999999</v>
      </c>
      <c r="D874" s="100">
        <v>122.30681930870344</v>
      </c>
      <c r="E874" s="100">
        <v>134.68763412999999</v>
      </c>
      <c r="F874" s="53"/>
      <c r="G874" s="101">
        <v>103.46</v>
      </c>
      <c r="H874" s="102">
        <v>2591348.63</v>
      </c>
    </row>
    <row r="875" spans="2:8" ht="15.95" customHeight="1" x14ac:dyDescent="0.2">
      <c r="B875" s="99">
        <v>45315</v>
      </c>
      <c r="C875" s="100">
        <v>132.27926346999999</v>
      </c>
      <c r="D875" s="100">
        <v>122.09967275251495</v>
      </c>
      <c r="E875" s="100">
        <v>134.74654545000001</v>
      </c>
      <c r="F875" s="53"/>
      <c r="G875" s="101">
        <v>103.45</v>
      </c>
      <c r="H875" s="102">
        <v>2687126.69</v>
      </c>
    </row>
    <row r="876" spans="2:8" ht="15.95" customHeight="1" x14ac:dyDescent="0.2">
      <c r="B876" s="99">
        <v>45316</v>
      </c>
      <c r="C876" s="100">
        <v>132.53499912000001</v>
      </c>
      <c r="D876" s="100">
        <v>122.09599994123502</v>
      </c>
      <c r="E876" s="100">
        <v>134.80548254000001</v>
      </c>
      <c r="F876" s="53"/>
      <c r="G876" s="101">
        <v>103.65</v>
      </c>
      <c r="H876" s="102">
        <v>1987760.43</v>
      </c>
    </row>
    <row r="877" spans="2:8" ht="15.95" customHeight="1" x14ac:dyDescent="0.2">
      <c r="B877" s="99">
        <v>45317</v>
      </c>
      <c r="C877" s="100">
        <v>132.93138937000001</v>
      </c>
      <c r="D877" s="100">
        <v>122.3630133212865</v>
      </c>
      <c r="E877" s="100">
        <v>134.86444539999999</v>
      </c>
      <c r="F877" s="53"/>
      <c r="G877" s="101">
        <v>103.96</v>
      </c>
      <c r="H877" s="102">
        <v>3956000.41</v>
      </c>
    </row>
    <row r="878" spans="2:8" ht="15.95" customHeight="1" x14ac:dyDescent="0.2">
      <c r="B878" s="99">
        <v>45320</v>
      </c>
      <c r="C878" s="100">
        <v>132.53499912000001</v>
      </c>
      <c r="D878" s="100">
        <v>122.27706953733595</v>
      </c>
      <c r="E878" s="100">
        <v>134.92343403000001</v>
      </c>
      <c r="F878" s="53"/>
      <c r="G878" s="101">
        <v>103.65</v>
      </c>
      <c r="H878" s="102">
        <v>3345127.92</v>
      </c>
    </row>
    <row r="879" spans="2:8" ht="15.95" customHeight="1" x14ac:dyDescent="0.2">
      <c r="B879" s="99">
        <v>45321</v>
      </c>
      <c r="C879" s="100">
        <v>132.35598417</v>
      </c>
      <c r="D879" s="100">
        <v>122.21463174557701</v>
      </c>
      <c r="E879" s="100">
        <v>134.98244858999999</v>
      </c>
      <c r="F879" s="53"/>
      <c r="G879" s="101">
        <v>103.51</v>
      </c>
      <c r="H879" s="102">
        <v>6939064.04</v>
      </c>
    </row>
    <row r="880" spans="2:8" ht="15.95" customHeight="1" x14ac:dyDescent="0.2">
      <c r="B880" s="99">
        <v>45322</v>
      </c>
      <c r="C880" s="100">
        <v>131.69107148000001</v>
      </c>
      <c r="D880" s="100">
        <v>122.43353129786132</v>
      </c>
      <c r="E880" s="100">
        <v>135.04148891</v>
      </c>
      <c r="F880" s="53"/>
      <c r="G880" s="101">
        <v>102.99</v>
      </c>
      <c r="H880" s="102">
        <v>7409676.0099999998</v>
      </c>
    </row>
    <row r="881" spans="2:8" ht="15.95" customHeight="1" x14ac:dyDescent="0.2">
      <c r="B881" s="99">
        <v>45323</v>
      </c>
      <c r="C881" s="100">
        <v>131.35634005</v>
      </c>
      <c r="D881" s="100">
        <v>121.95459670695739</v>
      </c>
      <c r="E881" s="100">
        <v>135.09814885</v>
      </c>
      <c r="F881" s="53"/>
      <c r="G881" s="101">
        <v>102.03</v>
      </c>
      <c r="H881" s="102">
        <v>7101294.7800000003</v>
      </c>
    </row>
    <row r="882" spans="2:8" ht="15.95" customHeight="1" x14ac:dyDescent="0.2">
      <c r="B882" s="99">
        <v>45324</v>
      </c>
      <c r="C882" s="100">
        <v>131.70394576999999</v>
      </c>
      <c r="D882" s="100">
        <v>122.4103925867977</v>
      </c>
      <c r="E882" s="100">
        <v>135.15483257</v>
      </c>
      <c r="F882" s="53"/>
      <c r="G882" s="101">
        <v>102.3</v>
      </c>
      <c r="H882" s="102">
        <v>3533772.7999999998</v>
      </c>
    </row>
    <row r="883" spans="2:8" ht="15.95" customHeight="1" x14ac:dyDescent="0.2">
      <c r="B883" s="99">
        <v>45327</v>
      </c>
      <c r="C883" s="100">
        <v>131.70394576999999</v>
      </c>
      <c r="D883" s="100">
        <v>122.22858842844076</v>
      </c>
      <c r="E883" s="100">
        <v>135.21154007999999</v>
      </c>
      <c r="F883" s="53"/>
      <c r="G883" s="101">
        <v>102.3</v>
      </c>
      <c r="H883" s="102">
        <v>3590466.14</v>
      </c>
    </row>
    <row r="884" spans="2:8" ht="15.95" customHeight="1" x14ac:dyDescent="0.2">
      <c r="B884" s="99">
        <v>45328</v>
      </c>
      <c r="C884" s="100">
        <v>131.43358576</v>
      </c>
      <c r="D884" s="100">
        <v>122.39570134167795</v>
      </c>
      <c r="E884" s="100">
        <v>135.26827137000001</v>
      </c>
      <c r="F884" s="53"/>
      <c r="G884" s="101">
        <v>102.09</v>
      </c>
      <c r="H884" s="102">
        <v>4132589.43</v>
      </c>
    </row>
    <row r="885" spans="2:8" ht="15.95" customHeight="1" x14ac:dyDescent="0.2">
      <c r="B885" s="99">
        <v>45329</v>
      </c>
      <c r="C885" s="100">
        <v>131.83268863000001</v>
      </c>
      <c r="D885" s="100">
        <v>122.69723914776087</v>
      </c>
      <c r="E885" s="100">
        <v>135.32502645</v>
      </c>
      <c r="F885" s="53"/>
      <c r="G885" s="101">
        <v>102.4</v>
      </c>
      <c r="H885" s="102">
        <v>9451809.8100000005</v>
      </c>
    </row>
    <row r="886" spans="2:8" ht="15.95" customHeight="1" x14ac:dyDescent="0.2">
      <c r="B886" s="99">
        <v>45330</v>
      </c>
      <c r="C886" s="100">
        <v>131.63957434</v>
      </c>
      <c r="D886" s="100">
        <v>122.66381656511344</v>
      </c>
      <c r="E886" s="100">
        <v>135.38180532000001</v>
      </c>
      <c r="F886" s="53"/>
      <c r="G886" s="101">
        <v>102.25</v>
      </c>
      <c r="H886" s="102">
        <v>4063382.09</v>
      </c>
    </row>
    <row r="887" spans="2:8" ht="15.95" customHeight="1" x14ac:dyDescent="0.2">
      <c r="B887" s="99">
        <v>45331</v>
      </c>
      <c r="C887" s="100">
        <v>132.37340864000001</v>
      </c>
      <c r="D887" s="100">
        <v>123.11226682239383</v>
      </c>
      <c r="E887" s="100">
        <v>135.43860796999999</v>
      </c>
      <c r="F887" s="53"/>
      <c r="G887" s="101">
        <v>102.82</v>
      </c>
      <c r="H887" s="102">
        <v>6305021.7800000003</v>
      </c>
    </row>
    <row r="888" spans="2:8" ht="15.95" customHeight="1" x14ac:dyDescent="0.2">
      <c r="B888" s="99">
        <v>45336</v>
      </c>
      <c r="C888" s="100">
        <v>132.59227150000001</v>
      </c>
      <c r="D888" s="100">
        <v>122.77877555817547</v>
      </c>
      <c r="E888" s="100">
        <v>135.49543441</v>
      </c>
      <c r="F888" s="53"/>
      <c r="G888" s="101">
        <v>102.99</v>
      </c>
      <c r="H888" s="102">
        <v>5175791.5599999996</v>
      </c>
    </row>
    <row r="889" spans="2:8" ht="15.95" customHeight="1" x14ac:dyDescent="0.2">
      <c r="B889" s="99">
        <v>45337</v>
      </c>
      <c r="C889" s="100">
        <v>132.46352863999999</v>
      </c>
      <c r="D889" s="100">
        <v>123.00942810655557</v>
      </c>
      <c r="E889" s="100">
        <v>135.55228478999999</v>
      </c>
      <c r="F889" s="53"/>
      <c r="G889" s="101">
        <v>102.89</v>
      </c>
      <c r="H889" s="102">
        <v>7524411.29</v>
      </c>
    </row>
    <row r="890" spans="2:8" ht="15.95" customHeight="1" x14ac:dyDescent="0.2">
      <c r="B890" s="99">
        <v>45338</v>
      </c>
      <c r="C890" s="100">
        <v>132.69526579000001</v>
      </c>
      <c r="D890" s="100">
        <v>123.04321797033101</v>
      </c>
      <c r="E890" s="100">
        <v>135.60915897000001</v>
      </c>
      <c r="F890" s="53"/>
      <c r="G890" s="101">
        <v>103.07</v>
      </c>
      <c r="H890" s="102">
        <v>5805573.54</v>
      </c>
    </row>
    <row r="891" spans="2:8" ht="15.95" customHeight="1" x14ac:dyDescent="0.2">
      <c r="B891" s="99">
        <v>45341</v>
      </c>
      <c r="C891" s="100">
        <v>132.63089436000001</v>
      </c>
      <c r="D891" s="100">
        <v>123.29737651090272</v>
      </c>
      <c r="E891" s="100">
        <v>135.66605709000001</v>
      </c>
      <c r="F891" s="53"/>
      <c r="G891" s="101">
        <v>103.02</v>
      </c>
      <c r="H891" s="102">
        <v>4670972.88</v>
      </c>
    </row>
    <row r="892" spans="2:8" ht="15.95" customHeight="1" x14ac:dyDescent="0.2">
      <c r="B892" s="99">
        <v>45342</v>
      </c>
      <c r="C892" s="100">
        <v>133.19736295000001</v>
      </c>
      <c r="D892" s="100">
        <v>123.31978065971032</v>
      </c>
      <c r="E892" s="100">
        <v>135.72297900000001</v>
      </c>
      <c r="F892" s="53"/>
      <c r="G892" s="101">
        <v>103.46</v>
      </c>
      <c r="H892" s="102">
        <v>6539636.8799999999</v>
      </c>
    </row>
    <row r="893" spans="2:8" ht="15.95" customHeight="1" x14ac:dyDescent="0.2">
      <c r="B893" s="99">
        <v>45343</v>
      </c>
      <c r="C893" s="100">
        <v>133.18448866</v>
      </c>
      <c r="D893" s="100">
        <v>123.26101567923131</v>
      </c>
      <c r="E893" s="100">
        <v>135.77992485999999</v>
      </c>
      <c r="F893" s="53"/>
      <c r="G893" s="101">
        <v>103.45</v>
      </c>
      <c r="H893" s="102">
        <v>4310892.51</v>
      </c>
    </row>
    <row r="894" spans="2:8" ht="15.95" customHeight="1" x14ac:dyDescent="0.2">
      <c r="B894" s="99">
        <v>45344</v>
      </c>
      <c r="C894" s="100">
        <v>133.46772295</v>
      </c>
      <c r="D894" s="100">
        <v>123.20445438552026</v>
      </c>
      <c r="E894" s="100">
        <v>135.83689451000001</v>
      </c>
      <c r="F894" s="53"/>
      <c r="G894" s="101">
        <v>103.67</v>
      </c>
      <c r="H894" s="102">
        <v>3995180.92</v>
      </c>
    </row>
    <row r="895" spans="2:8" ht="15.95" customHeight="1" x14ac:dyDescent="0.2">
      <c r="B895" s="99">
        <v>45345</v>
      </c>
      <c r="C895" s="100">
        <v>133.49347152000001</v>
      </c>
      <c r="D895" s="100">
        <v>123.52545809138682</v>
      </c>
      <c r="E895" s="100">
        <v>135.8938881</v>
      </c>
      <c r="F895" s="53"/>
      <c r="G895" s="101">
        <v>103.69</v>
      </c>
      <c r="H895" s="102">
        <v>6223283.2199999997</v>
      </c>
    </row>
    <row r="896" spans="2:8" ht="15.95" customHeight="1" x14ac:dyDescent="0.2">
      <c r="B896" s="99">
        <v>45348</v>
      </c>
      <c r="C896" s="100">
        <v>133.89257438999999</v>
      </c>
      <c r="D896" s="100">
        <v>123.11336866577778</v>
      </c>
      <c r="E896" s="100">
        <v>135.95090565000001</v>
      </c>
      <c r="F896" s="53"/>
      <c r="G896" s="101">
        <v>104</v>
      </c>
      <c r="H896" s="102">
        <v>7076914.2199999997</v>
      </c>
    </row>
    <row r="897" spans="2:8" ht="15.95" customHeight="1" x14ac:dyDescent="0.2">
      <c r="B897" s="99">
        <v>45349</v>
      </c>
      <c r="C897" s="100">
        <v>133.99556867999999</v>
      </c>
      <c r="D897" s="100">
        <v>122.89226542672553</v>
      </c>
      <c r="E897" s="100">
        <v>136.00794715000001</v>
      </c>
      <c r="F897" s="53"/>
      <c r="G897" s="101">
        <v>104.08</v>
      </c>
      <c r="H897" s="102">
        <v>9482877.0099999998</v>
      </c>
    </row>
    <row r="898" spans="2:8" ht="15.95" customHeight="1" x14ac:dyDescent="0.2">
      <c r="B898" s="99">
        <v>45350</v>
      </c>
      <c r="C898" s="100">
        <v>133.73808296000001</v>
      </c>
      <c r="D898" s="100">
        <v>122.7938340844232</v>
      </c>
      <c r="E898" s="100">
        <v>136.06501259999999</v>
      </c>
      <c r="F898" s="53"/>
      <c r="G898" s="101">
        <v>103.88</v>
      </c>
      <c r="H898" s="102">
        <v>5073976.47</v>
      </c>
    </row>
    <row r="899" spans="2:8" ht="15.95" customHeight="1" x14ac:dyDescent="0.2">
      <c r="B899" s="99">
        <v>45351</v>
      </c>
      <c r="C899" s="100">
        <v>132.56652292999999</v>
      </c>
      <c r="D899" s="100">
        <v>123.40645900591683</v>
      </c>
      <c r="E899" s="100">
        <v>136.12210200000001</v>
      </c>
      <c r="F899" s="53"/>
      <c r="G899" s="101">
        <v>102.97</v>
      </c>
      <c r="H899" s="102">
        <v>17863250.960000001</v>
      </c>
    </row>
    <row r="900" spans="2:8" ht="15.95" customHeight="1" x14ac:dyDescent="0.2">
      <c r="B900" s="99">
        <v>45352</v>
      </c>
      <c r="C900" s="100">
        <v>132.13897256999999</v>
      </c>
      <c r="D900" s="100">
        <v>123.6451917391128</v>
      </c>
      <c r="E900" s="100">
        <v>136.17921534999999</v>
      </c>
      <c r="F900" s="53"/>
      <c r="G900" s="101">
        <v>101.99</v>
      </c>
      <c r="H900" s="102">
        <v>8495778.1500000004</v>
      </c>
    </row>
    <row r="901" spans="2:8" ht="15.95" customHeight="1" x14ac:dyDescent="0.2">
      <c r="B901" s="99">
        <v>45355</v>
      </c>
      <c r="C901" s="100">
        <v>132.85155649999999</v>
      </c>
      <c r="D901" s="100">
        <v>123.58385579073783</v>
      </c>
      <c r="E901" s="100">
        <v>136.23635265999999</v>
      </c>
      <c r="F901" s="53"/>
      <c r="G901" s="101">
        <v>102.54</v>
      </c>
      <c r="H901" s="102">
        <v>7244554.3099999996</v>
      </c>
    </row>
    <row r="902" spans="2:8" ht="15.95" customHeight="1" x14ac:dyDescent="0.2">
      <c r="B902" s="99">
        <v>45356</v>
      </c>
      <c r="C902" s="100">
        <v>132.39809399999999</v>
      </c>
      <c r="D902" s="100">
        <v>123.66208667100051</v>
      </c>
      <c r="E902" s="100">
        <v>136.29351391</v>
      </c>
      <c r="F902" s="53"/>
      <c r="G902" s="101">
        <v>102.19</v>
      </c>
      <c r="H902" s="102">
        <v>7037809.9900000002</v>
      </c>
    </row>
    <row r="903" spans="2:8" ht="15.95" customHeight="1" x14ac:dyDescent="0.2">
      <c r="B903" s="99">
        <v>45357</v>
      </c>
      <c r="C903" s="100">
        <v>132.15192865</v>
      </c>
      <c r="D903" s="100">
        <v>123.5967106302176</v>
      </c>
      <c r="E903" s="100">
        <v>136.35069912</v>
      </c>
      <c r="F903" s="53"/>
      <c r="G903" s="101">
        <v>102</v>
      </c>
      <c r="H903" s="102">
        <v>6279101.5499999998</v>
      </c>
    </row>
    <row r="904" spans="2:8" ht="15.95" customHeight="1" x14ac:dyDescent="0.2">
      <c r="B904" s="99">
        <v>45358</v>
      </c>
      <c r="C904" s="100">
        <v>131.91871936000001</v>
      </c>
      <c r="D904" s="100">
        <v>123.83838161243754</v>
      </c>
      <c r="E904" s="100">
        <v>136.40790827000001</v>
      </c>
      <c r="F904" s="53"/>
      <c r="G904" s="101">
        <v>101.82</v>
      </c>
      <c r="H904" s="102">
        <v>5119034.45</v>
      </c>
    </row>
    <row r="905" spans="2:8" ht="15.95" customHeight="1" x14ac:dyDescent="0.2">
      <c r="B905" s="99">
        <v>45359</v>
      </c>
      <c r="C905" s="100">
        <v>132.28148935999999</v>
      </c>
      <c r="D905" s="100">
        <v>124.22476135908701</v>
      </c>
      <c r="E905" s="100">
        <v>136.46514153999999</v>
      </c>
      <c r="F905" s="53"/>
      <c r="G905" s="101">
        <v>102.1</v>
      </c>
      <c r="H905" s="102">
        <v>6011996.46</v>
      </c>
    </row>
    <row r="906" spans="2:8" ht="15.95" customHeight="1" x14ac:dyDescent="0.2">
      <c r="B906" s="99">
        <v>45362</v>
      </c>
      <c r="C906" s="100">
        <v>132.13897256999999</v>
      </c>
      <c r="D906" s="100">
        <v>123.93718023586784</v>
      </c>
      <c r="E906" s="100">
        <v>136.52239877</v>
      </c>
      <c r="F906" s="53"/>
      <c r="G906" s="101">
        <v>101.99</v>
      </c>
      <c r="H906" s="102">
        <v>3559427.39</v>
      </c>
    </row>
    <row r="907" spans="2:8" ht="15.95" customHeight="1" x14ac:dyDescent="0.2">
      <c r="B907" s="99">
        <v>45363</v>
      </c>
      <c r="C907" s="100">
        <v>131.51708115</v>
      </c>
      <c r="D907" s="100">
        <v>123.72819727403939</v>
      </c>
      <c r="E907" s="100">
        <v>136.57967994000001</v>
      </c>
      <c r="F907" s="53"/>
      <c r="G907" s="101">
        <v>101.51</v>
      </c>
      <c r="H907" s="102">
        <v>5203079.6399999997</v>
      </c>
    </row>
    <row r="908" spans="2:8" ht="15.95" customHeight="1" x14ac:dyDescent="0.2">
      <c r="B908" s="99">
        <v>45364</v>
      </c>
      <c r="C908" s="100">
        <v>132.13897256999999</v>
      </c>
      <c r="D908" s="100">
        <v>123.6797161651442</v>
      </c>
      <c r="E908" s="100">
        <v>136.63698522999999</v>
      </c>
      <c r="F908" s="53"/>
      <c r="G908" s="101">
        <v>101.99</v>
      </c>
      <c r="H908" s="102">
        <v>3142288.98</v>
      </c>
    </row>
    <row r="909" spans="2:8" ht="15.95" customHeight="1" x14ac:dyDescent="0.2">
      <c r="B909" s="99">
        <v>45365</v>
      </c>
      <c r="C909" s="100">
        <v>131.90576329000001</v>
      </c>
      <c r="D909" s="100">
        <v>123.61507468661729</v>
      </c>
      <c r="E909" s="100">
        <v>136.69431446999999</v>
      </c>
      <c r="F909" s="53"/>
      <c r="G909" s="101">
        <v>101.81</v>
      </c>
      <c r="H909" s="102">
        <v>4935704.4000000004</v>
      </c>
    </row>
    <row r="910" spans="2:8" ht="15.95" customHeight="1" x14ac:dyDescent="0.2">
      <c r="B910" s="99">
        <v>45366</v>
      </c>
      <c r="C910" s="100">
        <v>131.69846615</v>
      </c>
      <c r="D910" s="100">
        <v>123.66392307664049</v>
      </c>
      <c r="E910" s="100">
        <v>136.75166783</v>
      </c>
      <c r="F910" s="53"/>
      <c r="G910" s="101">
        <v>101.65</v>
      </c>
      <c r="H910" s="102">
        <v>4983994.08</v>
      </c>
    </row>
    <row r="911" spans="2:8" ht="15.95" customHeight="1" x14ac:dyDescent="0.2">
      <c r="B911" s="99">
        <v>45369</v>
      </c>
      <c r="C911" s="100">
        <v>131.64664185999999</v>
      </c>
      <c r="D911" s="100">
        <v>123.92101986623615</v>
      </c>
      <c r="E911" s="100">
        <v>136.80904530000001</v>
      </c>
      <c r="F911" s="53"/>
      <c r="G911" s="101">
        <v>101.61</v>
      </c>
      <c r="H911" s="102">
        <v>6465835.46</v>
      </c>
    </row>
    <row r="912" spans="2:8" ht="15.95" customHeight="1" x14ac:dyDescent="0.2">
      <c r="B912" s="99">
        <v>45370</v>
      </c>
      <c r="C912" s="100">
        <v>131.60777365000001</v>
      </c>
      <c r="D912" s="100">
        <v>123.90743046450037</v>
      </c>
      <c r="E912" s="100">
        <v>136.86644688999999</v>
      </c>
      <c r="F912" s="53"/>
      <c r="G912" s="101">
        <v>101.58</v>
      </c>
      <c r="H912" s="102">
        <v>3567169.39</v>
      </c>
    </row>
    <row r="913" spans="2:8" ht="15.95" customHeight="1" x14ac:dyDescent="0.2">
      <c r="B913" s="99">
        <v>45371</v>
      </c>
      <c r="C913" s="100">
        <v>131.89280722000001</v>
      </c>
      <c r="D913" s="100">
        <v>124.07674706450551</v>
      </c>
      <c r="E913" s="100">
        <v>136.92387242999999</v>
      </c>
      <c r="F913" s="53"/>
      <c r="G913" s="101">
        <v>101.8</v>
      </c>
      <c r="H913" s="102">
        <v>5211357.7699999996</v>
      </c>
    </row>
    <row r="914" spans="2:8" ht="15.95" customHeight="1" x14ac:dyDescent="0.2">
      <c r="B914" s="99">
        <v>45372</v>
      </c>
      <c r="C914" s="100">
        <v>131.87985115000001</v>
      </c>
      <c r="D914" s="100">
        <v>124.18729868403165</v>
      </c>
      <c r="E914" s="100">
        <v>136.97887133</v>
      </c>
      <c r="F914" s="53"/>
      <c r="G914" s="101">
        <v>101.79</v>
      </c>
      <c r="H914" s="102">
        <v>25503916.350000001</v>
      </c>
    </row>
    <row r="915" spans="2:8" ht="15.95" customHeight="1" x14ac:dyDescent="0.2">
      <c r="B915" s="99">
        <v>45373</v>
      </c>
      <c r="C915" s="100">
        <v>131.94463150000001</v>
      </c>
      <c r="D915" s="100">
        <v>124.62362866408826</v>
      </c>
      <c r="E915" s="100">
        <v>137.03389236000001</v>
      </c>
      <c r="F915" s="53"/>
      <c r="G915" s="101">
        <v>101.84</v>
      </c>
      <c r="H915" s="102">
        <v>4698197.16</v>
      </c>
    </row>
    <row r="916" spans="2:8" ht="15.95" customHeight="1" x14ac:dyDescent="0.2">
      <c r="B916" s="99">
        <v>45376</v>
      </c>
      <c r="C916" s="100">
        <v>131.89280722000001</v>
      </c>
      <c r="D916" s="100">
        <v>124.5101387955382</v>
      </c>
      <c r="E916" s="100">
        <v>137.08893552999999</v>
      </c>
      <c r="F916" s="53"/>
      <c r="G916" s="101">
        <v>101.8</v>
      </c>
      <c r="H916" s="102">
        <v>6273931.1200000001</v>
      </c>
    </row>
    <row r="917" spans="2:8" ht="15.95" customHeight="1" x14ac:dyDescent="0.2">
      <c r="B917" s="99">
        <v>45377</v>
      </c>
      <c r="C917" s="100">
        <v>131.51708115</v>
      </c>
      <c r="D917" s="100">
        <v>124.59094064369681</v>
      </c>
      <c r="E917" s="100">
        <v>137.14400083000001</v>
      </c>
      <c r="F917" s="53"/>
      <c r="G917" s="101">
        <v>101.51</v>
      </c>
      <c r="H917" s="102">
        <v>6861164.5599999996</v>
      </c>
    </row>
    <row r="918" spans="2:8" ht="15.95" customHeight="1" x14ac:dyDescent="0.2">
      <c r="B918" s="99">
        <v>45378</v>
      </c>
      <c r="C918" s="100">
        <v>131.80211471999999</v>
      </c>
      <c r="D918" s="100">
        <v>124.70700148014286</v>
      </c>
      <c r="E918" s="100">
        <v>137.19908826</v>
      </c>
      <c r="F918" s="53"/>
      <c r="G918" s="101">
        <v>101.73</v>
      </c>
      <c r="H918" s="102">
        <v>4820332.16</v>
      </c>
    </row>
    <row r="919" spans="2:8" ht="15.95" customHeight="1" x14ac:dyDescent="0.2">
      <c r="B919" s="99">
        <v>45379</v>
      </c>
      <c r="C919" s="100">
        <v>131.56890543</v>
      </c>
      <c r="D919" s="100">
        <v>125.17491763720697</v>
      </c>
      <c r="E919" s="100">
        <v>137.25419783000001</v>
      </c>
      <c r="F919" s="53"/>
      <c r="G919" s="101">
        <v>101.55</v>
      </c>
      <c r="H919" s="102">
        <v>5505303.0700000003</v>
      </c>
    </row>
    <row r="920" spans="2:8" ht="15.95" customHeight="1" x14ac:dyDescent="0.2">
      <c r="B920" s="99">
        <v>45383</v>
      </c>
      <c r="C920" s="100">
        <v>131.88185426000001</v>
      </c>
      <c r="D920" s="100">
        <v>125.00082638253791</v>
      </c>
      <c r="E920" s="100">
        <v>137.30932953000001</v>
      </c>
      <c r="F920" s="53"/>
      <c r="G920" s="101">
        <v>101.14</v>
      </c>
      <c r="H920" s="102">
        <v>8200933.46</v>
      </c>
    </row>
    <row r="921" spans="2:8" ht="15.95" customHeight="1" x14ac:dyDescent="0.2">
      <c r="B921" s="99">
        <v>45384</v>
      </c>
      <c r="C921" s="100">
        <v>132.36431705000001</v>
      </c>
      <c r="D921" s="100">
        <v>125.11688721898395</v>
      </c>
      <c r="E921" s="100">
        <v>137.36448336999999</v>
      </c>
      <c r="F921" s="53"/>
      <c r="G921" s="101">
        <v>101.51</v>
      </c>
      <c r="H921" s="102">
        <v>3367875.49</v>
      </c>
    </row>
    <row r="922" spans="2:8" ht="15.95" customHeight="1" x14ac:dyDescent="0.2">
      <c r="B922" s="99">
        <v>45385</v>
      </c>
      <c r="C922" s="100">
        <v>132.22088217000001</v>
      </c>
      <c r="D922" s="100">
        <v>125.31705543374055</v>
      </c>
      <c r="E922" s="100">
        <v>137.41965934000001</v>
      </c>
      <c r="F922" s="53"/>
      <c r="G922" s="101">
        <v>101.4</v>
      </c>
      <c r="H922" s="102">
        <v>3398853.23</v>
      </c>
    </row>
    <row r="923" spans="2:8" ht="15.95" customHeight="1" x14ac:dyDescent="0.2">
      <c r="B923" s="99">
        <v>45386</v>
      </c>
      <c r="C923" s="100">
        <v>132.69030541999999</v>
      </c>
      <c r="D923" s="100">
        <v>125.40006096866716</v>
      </c>
      <c r="E923" s="100">
        <v>137.47485743999999</v>
      </c>
      <c r="F923" s="53"/>
      <c r="G923" s="101">
        <v>101.76</v>
      </c>
      <c r="H923" s="102">
        <v>4599522.01</v>
      </c>
    </row>
    <row r="924" spans="2:8" ht="15.95" customHeight="1" x14ac:dyDescent="0.2">
      <c r="B924" s="99">
        <v>45387</v>
      </c>
      <c r="C924" s="100">
        <v>132.45559378999999</v>
      </c>
      <c r="D924" s="100">
        <v>125.69021305978225</v>
      </c>
      <c r="E924" s="100">
        <v>137.53007768000001</v>
      </c>
      <c r="F924" s="53"/>
      <c r="G924" s="101">
        <v>101.58</v>
      </c>
      <c r="H924" s="102">
        <v>4482401.05</v>
      </c>
    </row>
    <row r="925" spans="2:8" ht="15.95" customHeight="1" x14ac:dyDescent="0.2">
      <c r="B925" s="99">
        <v>45390</v>
      </c>
      <c r="C925" s="100">
        <v>131.89489380000001</v>
      </c>
      <c r="D925" s="100">
        <v>125.67882734481445</v>
      </c>
      <c r="E925" s="100">
        <v>137.58532005999999</v>
      </c>
      <c r="F925" s="53"/>
      <c r="G925" s="101">
        <v>101.15</v>
      </c>
      <c r="H925" s="102">
        <v>7146182.7400000002</v>
      </c>
    </row>
    <row r="926" spans="2:8" ht="15.95" customHeight="1" x14ac:dyDescent="0.2">
      <c r="B926" s="99">
        <v>45391</v>
      </c>
      <c r="C926" s="100">
        <v>131.90793332999999</v>
      </c>
      <c r="D926" s="100">
        <v>125.63805913960715</v>
      </c>
      <c r="E926" s="100">
        <v>137.64058473</v>
      </c>
      <c r="F926" s="53"/>
      <c r="G926" s="101">
        <v>101.16</v>
      </c>
      <c r="H926" s="102">
        <v>5075041.22</v>
      </c>
    </row>
    <row r="927" spans="2:8" ht="15.95" customHeight="1" x14ac:dyDescent="0.2">
      <c r="B927" s="99">
        <v>45392</v>
      </c>
      <c r="C927" s="100">
        <v>132.20784262999999</v>
      </c>
      <c r="D927" s="100">
        <v>125.55248263678459</v>
      </c>
      <c r="E927" s="100">
        <v>137.69587153000001</v>
      </c>
      <c r="F927" s="53"/>
      <c r="G927" s="101">
        <v>101.39</v>
      </c>
      <c r="H927" s="102">
        <v>4503836.08</v>
      </c>
    </row>
    <row r="928" spans="2:8" ht="15.95" customHeight="1" x14ac:dyDescent="0.2">
      <c r="B928" s="99">
        <v>45393</v>
      </c>
      <c r="C928" s="100">
        <v>132.05136822</v>
      </c>
      <c r="D928" s="100">
        <v>125.52089645977713</v>
      </c>
      <c r="E928" s="100">
        <v>137.75118064</v>
      </c>
      <c r="F928" s="53"/>
      <c r="G928" s="101">
        <v>101.27</v>
      </c>
      <c r="H928" s="102">
        <v>2950820.28</v>
      </c>
    </row>
    <row r="929" spans="2:8" ht="15.95" customHeight="1" x14ac:dyDescent="0.2">
      <c r="B929" s="99">
        <v>45394</v>
      </c>
      <c r="C929" s="100">
        <v>132.44255426000001</v>
      </c>
      <c r="D929" s="100">
        <v>125.75522181943717</v>
      </c>
      <c r="E929" s="100">
        <v>137.80651187999999</v>
      </c>
      <c r="F929" s="53"/>
      <c r="G929" s="101">
        <v>101.57</v>
      </c>
      <c r="H929" s="102">
        <v>7929454.3399999999</v>
      </c>
    </row>
    <row r="930" spans="2:8" ht="15.95" customHeight="1" x14ac:dyDescent="0.2">
      <c r="B930" s="99">
        <v>45397</v>
      </c>
      <c r="C930" s="100">
        <v>132.87285890000001</v>
      </c>
      <c r="D930" s="100">
        <v>125.34129598818815</v>
      </c>
      <c r="E930" s="100">
        <v>137.86186541000001</v>
      </c>
      <c r="F930" s="53"/>
      <c r="G930" s="101">
        <v>101.9</v>
      </c>
      <c r="H930" s="102">
        <v>8614410.6300000008</v>
      </c>
    </row>
    <row r="931" spans="2:8" ht="15.95" customHeight="1" x14ac:dyDescent="0.2">
      <c r="B931" s="99">
        <v>45398</v>
      </c>
      <c r="C931" s="100">
        <v>132.41647519</v>
      </c>
      <c r="D931" s="100">
        <v>124.96813836214646</v>
      </c>
      <c r="E931" s="100">
        <v>137.91724109</v>
      </c>
      <c r="F931" s="53"/>
      <c r="G931" s="101">
        <v>101.55</v>
      </c>
      <c r="H931" s="102">
        <v>6688006.6100000003</v>
      </c>
    </row>
    <row r="932" spans="2:8" ht="15.95" customHeight="1" x14ac:dyDescent="0.2">
      <c r="B932" s="99">
        <v>45399</v>
      </c>
      <c r="C932" s="100">
        <v>131.94705193999999</v>
      </c>
      <c r="D932" s="100">
        <v>124.55641621766542</v>
      </c>
      <c r="E932" s="100">
        <v>137.97263906000001</v>
      </c>
      <c r="F932" s="53"/>
      <c r="G932" s="101">
        <v>101.19</v>
      </c>
      <c r="H932" s="102">
        <v>3769335.57</v>
      </c>
    </row>
    <row r="933" spans="2:8" ht="15.95" customHeight="1" x14ac:dyDescent="0.2">
      <c r="B933" s="99">
        <v>45400</v>
      </c>
      <c r="C933" s="100">
        <v>132.16872402999999</v>
      </c>
      <c r="D933" s="100">
        <v>124.39003786668424</v>
      </c>
      <c r="E933" s="100">
        <v>138.02805932999999</v>
      </c>
      <c r="F933" s="53"/>
      <c r="G933" s="101">
        <v>101.36</v>
      </c>
      <c r="H933" s="102">
        <v>4570473.82</v>
      </c>
    </row>
    <row r="934" spans="2:8" ht="15.95" customHeight="1" x14ac:dyDescent="0.2">
      <c r="B934" s="99">
        <v>45401</v>
      </c>
      <c r="C934" s="100">
        <v>131.82969613</v>
      </c>
      <c r="D934" s="100">
        <v>124.55127428187352</v>
      </c>
      <c r="E934" s="100">
        <v>138.08350172999999</v>
      </c>
      <c r="F934" s="53"/>
      <c r="G934" s="101">
        <v>101.1</v>
      </c>
      <c r="H934" s="102">
        <v>3427885.3</v>
      </c>
    </row>
    <row r="935" spans="2:8" ht="15.95" customHeight="1" x14ac:dyDescent="0.2">
      <c r="B935" s="99">
        <v>45404</v>
      </c>
      <c r="C935" s="100">
        <v>130.99516589999999</v>
      </c>
      <c r="D935" s="100">
        <v>124.14102126190444</v>
      </c>
      <c r="E935" s="100">
        <v>138.13896643000001</v>
      </c>
      <c r="F935" s="53"/>
      <c r="G935" s="101">
        <v>100.46</v>
      </c>
      <c r="H935" s="102">
        <v>4182300.84</v>
      </c>
    </row>
    <row r="936" spans="2:8" ht="15.95" customHeight="1" x14ac:dyDescent="0.2">
      <c r="B936" s="99">
        <v>45405</v>
      </c>
      <c r="C936" s="100">
        <v>130.76045428</v>
      </c>
      <c r="D936" s="100">
        <v>123.89273921938062</v>
      </c>
      <c r="E936" s="100">
        <v>138.19445343999999</v>
      </c>
      <c r="F936" s="53"/>
      <c r="G936" s="101">
        <v>100.28</v>
      </c>
      <c r="H936" s="102">
        <v>4516560.3499999996</v>
      </c>
    </row>
    <row r="937" spans="2:8" ht="15.95" customHeight="1" x14ac:dyDescent="0.2">
      <c r="B937" s="99">
        <v>45406</v>
      </c>
      <c r="C937" s="100">
        <v>130.39534731000001</v>
      </c>
      <c r="D937" s="100">
        <v>123.60515809616147</v>
      </c>
      <c r="E937" s="100">
        <v>138.24996274</v>
      </c>
      <c r="F937" s="53"/>
      <c r="G937" s="101">
        <v>100</v>
      </c>
      <c r="H937" s="102">
        <v>4239500.62</v>
      </c>
    </row>
    <row r="938" spans="2:8" ht="15.95" customHeight="1" x14ac:dyDescent="0.2">
      <c r="B938" s="99">
        <v>45407</v>
      </c>
      <c r="C938" s="100">
        <v>130.17367522000001</v>
      </c>
      <c r="D938" s="100">
        <v>123.4380451829243</v>
      </c>
      <c r="E938" s="100">
        <v>138.30549434</v>
      </c>
      <c r="F938" s="53"/>
      <c r="G938" s="101">
        <v>99.83</v>
      </c>
      <c r="H938" s="102">
        <v>3199918.22</v>
      </c>
    </row>
    <row r="939" spans="2:8" ht="15.95" customHeight="1" x14ac:dyDescent="0.2">
      <c r="B939" s="99">
        <v>45408</v>
      </c>
      <c r="C939" s="100">
        <v>131.19075892000001</v>
      </c>
      <c r="D939" s="100">
        <v>123.65400648618463</v>
      </c>
      <c r="E939" s="100">
        <v>138.36104824</v>
      </c>
      <c r="F939" s="53"/>
      <c r="G939" s="101">
        <v>100.61</v>
      </c>
      <c r="H939" s="102">
        <v>4238409.1900000004</v>
      </c>
    </row>
    <row r="940" spans="2:8" ht="15.95" customHeight="1" x14ac:dyDescent="0.2">
      <c r="B940" s="99">
        <v>45411</v>
      </c>
      <c r="C940" s="100">
        <v>130.40838683999999</v>
      </c>
      <c r="D940" s="100">
        <v>123.95480973001156</v>
      </c>
      <c r="E940" s="100">
        <v>138.41662443999999</v>
      </c>
      <c r="F940" s="53"/>
      <c r="G940" s="101">
        <v>100.01</v>
      </c>
      <c r="H940" s="102">
        <v>3964041.23</v>
      </c>
    </row>
    <row r="941" spans="2:8" ht="15.95" customHeight="1" x14ac:dyDescent="0.2">
      <c r="B941" s="99">
        <v>45412</v>
      </c>
      <c r="C941" s="100">
        <v>130.86477056000001</v>
      </c>
      <c r="D941" s="100">
        <v>124.2067645838153</v>
      </c>
      <c r="E941" s="100">
        <v>138.47222292999999</v>
      </c>
      <c r="F941" s="53"/>
      <c r="G941" s="101">
        <v>100.36</v>
      </c>
      <c r="H941" s="102">
        <v>3183346.99</v>
      </c>
    </row>
    <row r="942" spans="2:8" ht="15.95" customHeight="1" x14ac:dyDescent="0.2">
      <c r="B942" s="99">
        <v>45414</v>
      </c>
      <c r="C942" s="100">
        <v>129.07983336000001</v>
      </c>
      <c r="D942" s="100">
        <v>124.00880005582665</v>
      </c>
      <c r="E942" s="100">
        <v>138.52784389000001</v>
      </c>
      <c r="F942" s="53"/>
      <c r="G942" s="101">
        <v>98.35</v>
      </c>
      <c r="H942" s="102">
        <v>22308634.91</v>
      </c>
    </row>
    <row r="943" spans="2:8" ht="15.95" customHeight="1" x14ac:dyDescent="0.2">
      <c r="B943" s="99">
        <v>45415</v>
      </c>
      <c r="C943" s="100">
        <v>131.42912569999999</v>
      </c>
      <c r="D943" s="100">
        <v>124.56743465150524</v>
      </c>
      <c r="E943" s="100">
        <v>138.58348716</v>
      </c>
      <c r="F943" s="53"/>
      <c r="G943" s="101">
        <v>100.14</v>
      </c>
      <c r="H943" s="102">
        <v>4114676.67</v>
      </c>
    </row>
    <row r="944" spans="2:8" ht="15.95" customHeight="1" x14ac:dyDescent="0.2">
      <c r="B944" s="99">
        <v>45418</v>
      </c>
      <c r="C944" s="100">
        <v>130.10354734000001</v>
      </c>
      <c r="D944" s="100">
        <v>124.60416276430462</v>
      </c>
      <c r="E944" s="100">
        <v>138.63915272</v>
      </c>
      <c r="F944" s="53"/>
      <c r="G944" s="101">
        <v>99.13</v>
      </c>
      <c r="H944" s="102">
        <v>6854171.1699999999</v>
      </c>
    </row>
    <row r="945" spans="2:8" ht="15.95" customHeight="1" x14ac:dyDescent="0.2">
      <c r="B945" s="99">
        <v>45419</v>
      </c>
      <c r="C945" s="100">
        <v>128.62047451999999</v>
      </c>
      <c r="D945" s="100">
        <v>124.67468074087944</v>
      </c>
      <c r="E945" s="100">
        <v>138.69484058</v>
      </c>
      <c r="F945" s="53"/>
      <c r="G945" s="101">
        <v>98</v>
      </c>
      <c r="H945" s="102">
        <v>6324548.2599999998</v>
      </c>
    </row>
    <row r="946" spans="2:8" ht="15.95" customHeight="1" x14ac:dyDescent="0.2">
      <c r="B946" s="99">
        <v>45420</v>
      </c>
      <c r="C946" s="100">
        <v>129.14545605000001</v>
      </c>
      <c r="D946" s="100">
        <v>124.80580010357322</v>
      </c>
      <c r="E946" s="100">
        <v>138.75055090000001</v>
      </c>
      <c r="F946" s="53"/>
      <c r="G946" s="101">
        <v>98.4</v>
      </c>
      <c r="H946" s="102">
        <v>4374579.1399999997</v>
      </c>
    </row>
    <row r="947" spans="2:8" ht="15.95" customHeight="1" x14ac:dyDescent="0.2">
      <c r="B947" s="99">
        <v>45421</v>
      </c>
      <c r="C947" s="100">
        <v>128.65984814000001</v>
      </c>
      <c r="D947" s="100">
        <v>124.4814908675547</v>
      </c>
      <c r="E947" s="100">
        <v>138.80503775</v>
      </c>
      <c r="F947" s="53"/>
      <c r="G947" s="101">
        <v>98.03</v>
      </c>
      <c r="H947" s="102">
        <v>5376976.75</v>
      </c>
    </row>
    <row r="948" spans="2:8" ht="15.95" customHeight="1" x14ac:dyDescent="0.2">
      <c r="B948" s="99">
        <v>45422</v>
      </c>
      <c r="C948" s="100">
        <v>128.46298006000001</v>
      </c>
      <c r="D948" s="100">
        <v>124.79441438860542</v>
      </c>
      <c r="E948" s="100">
        <v>138.8595459</v>
      </c>
      <c r="F948" s="53"/>
      <c r="G948" s="101">
        <v>97.88</v>
      </c>
      <c r="H948" s="102">
        <v>5518814.6900000004</v>
      </c>
    </row>
    <row r="949" spans="2:8" ht="15.95" customHeight="1" x14ac:dyDescent="0.2">
      <c r="B949" s="99">
        <v>45425</v>
      </c>
      <c r="C949" s="100">
        <v>126.84866186000001</v>
      </c>
      <c r="D949" s="100">
        <v>124.01247286710661</v>
      </c>
      <c r="E949" s="100">
        <v>138.91407552000001</v>
      </c>
      <c r="F949" s="53"/>
      <c r="G949" s="101">
        <v>96.65</v>
      </c>
      <c r="H949" s="102">
        <v>7520780.7599999998</v>
      </c>
    </row>
    <row r="950" spans="2:8" ht="15.95" customHeight="1" x14ac:dyDescent="0.2">
      <c r="B950" s="99">
        <v>45426</v>
      </c>
      <c r="C950" s="100">
        <v>125.56245711</v>
      </c>
      <c r="D950" s="100">
        <v>123.69000003672805</v>
      </c>
      <c r="E950" s="100">
        <v>138.96862646</v>
      </c>
      <c r="F950" s="53"/>
      <c r="G950" s="101">
        <v>95.67</v>
      </c>
      <c r="H950" s="102">
        <v>7659042.46</v>
      </c>
    </row>
    <row r="951" spans="2:8" ht="15.95" customHeight="1" x14ac:dyDescent="0.2">
      <c r="B951" s="99">
        <v>45427</v>
      </c>
      <c r="C951" s="100">
        <v>124.66998851</v>
      </c>
      <c r="D951" s="100">
        <v>123.86886594606105</v>
      </c>
      <c r="E951" s="100">
        <v>139.02319886999999</v>
      </c>
      <c r="F951" s="53"/>
      <c r="G951" s="101">
        <v>94.99</v>
      </c>
      <c r="H951" s="102">
        <v>12796460.689999999</v>
      </c>
    </row>
    <row r="952" spans="2:8" ht="15.95" customHeight="1" x14ac:dyDescent="0.2">
      <c r="B952" s="99">
        <v>45428</v>
      </c>
      <c r="C952" s="100">
        <v>125.73307611</v>
      </c>
      <c r="D952" s="100">
        <v>124.12412633001674</v>
      </c>
      <c r="E952" s="100">
        <v>139.07779274999999</v>
      </c>
      <c r="F952" s="53"/>
      <c r="G952" s="101">
        <v>95.8</v>
      </c>
      <c r="H952" s="102">
        <v>8530662.9299999997</v>
      </c>
    </row>
    <row r="953" spans="2:8" ht="15.95" customHeight="1" x14ac:dyDescent="0.2">
      <c r="B953" s="99">
        <v>45429</v>
      </c>
      <c r="C953" s="100">
        <v>126.48117479</v>
      </c>
      <c r="D953" s="100">
        <v>124.59314433046482</v>
      </c>
      <c r="E953" s="100">
        <v>139.13240809999999</v>
      </c>
      <c r="F953" s="53"/>
      <c r="G953" s="101">
        <v>96.37</v>
      </c>
      <c r="H953" s="102">
        <v>8973422.2100000009</v>
      </c>
    </row>
    <row r="954" spans="2:8" ht="15.95" customHeight="1" x14ac:dyDescent="0.2">
      <c r="B954" s="99">
        <v>45432</v>
      </c>
      <c r="C954" s="100">
        <v>126.76991463</v>
      </c>
      <c r="D954" s="100">
        <v>124.55457981202549</v>
      </c>
      <c r="E954" s="100">
        <v>139.18704475999999</v>
      </c>
      <c r="F954" s="53"/>
      <c r="G954" s="101">
        <v>96.59</v>
      </c>
      <c r="H954" s="102">
        <v>6567585.0599999996</v>
      </c>
    </row>
    <row r="955" spans="2:8" ht="15.95" customHeight="1" x14ac:dyDescent="0.2">
      <c r="B955" s="99">
        <v>45433</v>
      </c>
      <c r="C955" s="100">
        <v>126.38930302</v>
      </c>
      <c r="D955" s="100">
        <v>124.38893602330029</v>
      </c>
      <c r="E955" s="100">
        <v>139.24170290000001</v>
      </c>
      <c r="F955" s="53"/>
      <c r="G955" s="101">
        <v>96.3</v>
      </c>
      <c r="H955" s="102">
        <v>4769899.84</v>
      </c>
    </row>
    <row r="956" spans="2:8" ht="15.95" customHeight="1" x14ac:dyDescent="0.2">
      <c r="B956" s="99">
        <v>45434</v>
      </c>
      <c r="C956" s="100">
        <v>126.38930302</v>
      </c>
      <c r="D956" s="100">
        <v>124.27838440377414</v>
      </c>
      <c r="E956" s="100">
        <v>139.29638251</v>
      </c>
      <c r="F956" s="53"/>
      <c r="G956" s="101">
        <v>96.3</v>
      </c>
      <c r="H956" s="102">
        <v>6369254.4500000002</v>
      </c>
    </row>
    <row r="957" spans="2:8" ht="15.95" customHeight="1" x14ac:dyDescent="0.2">
      <c r="B957" s="99">
        <v>45435</v>
      </c>
      <c r="C957" s="100">
        <v>126.06118956</v>
      </c>
      <c r="D957" s="100">
        <v>123.94819866970772</v>
      </c>
      <c r="E957" s="100">
        <v>139.35108359</v>
      </c>
      <c r="F957" s="53"/>
      <c r="G957" s="101">
        <v>96.05</v>
      </c>
      <c r="H957" s="102">
        <v>5319729.6500000004</v>
      </c>
    </row>
    <row r="958" spans="2:8" ht="15.95" customHeight="1" x14ac:dyDescent="0.2">
      <c r="B958" s="99">
        <v>45436</v>
      </c>
      <c r="C958" s="100">
        <v>126.38930302</v>
      </c>
      <c r="D958" s="100">
        <v>124.1046604302331</v>
      </c>
      <c r="E958" s="100">
        <v>139.40580614000001</v>
      </c>
      <c r="F958" s="53"/>
      <c r="G958" s="101">
        <v>96.3</v>
      </c>
      <c r="H958" s="102">
        <v>5064377.29</v>
      </c>
    </row>
    <row r="959" spans="2:8" ht="15.95" customHeight="1" x14ac:dyDescent="0.2">
      <c r="B959" s="99">
        <v>45439</v>
      </c>
      <c r="C959" s="100">
        <v>124.69623759</v>
      </c>
      <c r="D959" s="100">
        <v>123.95113691873168</v>
      </c>
      <c r="E959" s="100">
        <v>139.46055017</v>
      </c>
      <c r="F959" s="53"/>
      <c r="G959" s="101">
        <v>95.01</v>
      </c>
      <c r="H959" s="102">
        <v>6309319.25</v>
      </c>
    </row>
    <row r="960" spans="2:8" ht="15.95" customHeight="1" x14ac:dyDescent="0.2">
      <c r="B960" s="99">
        <v>45440</v>
      </c>
      <c r="C960" s="100">
        <v>123.52815369</v>
      </c>
      <c r="D960" s="100">
        <v>123.54161846101859</v>
      </c>
      <c r="E960" s="100">
        <v>139.51531584</v>
      </c>
      <c r="F960" s="53"/>
      <c r="G960" s="101">
        <v>94.12</v>
      </c>
      <c r="H960" s="102">
        <v>8712062.5299999993</v>
      </c>
    </row>
    <row r="961" spans="2:8" ht="15.95" customHeight="1" x14ac:dyDescent="0.2">
      <c r="B961" s="99">
        <v>45441</v>
      </c>
      <c r="C961" s="100">
        <v>123.67252361</v>
      </c>
      <c r="D961" s="100">
        <v>123.81450833911798</v>
      </c>
      <c r="E961" s="100">
        <v>139.57010298</v>
      </c>
      <c r="F961" s="53"/>
      <c r="G961" s="101">
        <v>94.23</v>
      </c>
      <c r="H961" s="102">
        <v>4955655.72</v>
      </c>
    </row>
    <row r="962" spans="2:8" ht="15.95" customHeight="1" x14ac:dyDescent="0.2">
      <c r="B962" s="99">
        <v>45443</v>
      </c>
      <c r="C962" s="100">
        <v>125.54933257</v>
      </c>
      <c r="D962" s="100">
        <v>124.22696504585501</v>
      </c>
      <c r="E962" s="100">
        <v>139.62491159000001</v>
      </c>
      <c r="F962" s="53"/>
      <c r="G962" s="101">
        <v>95.66</v>
      </c>
      <c r="H962" s="102">
        <v>3640366.37</v>
      </c>
    </row>
    <row r="963" spans="2:8" ht="15.95" customHeight="1" x14ac:dyDescent="0.2">
      <c r="B963" s="99">
        <v>45446</v>
      </c>
      <c r="C963" s="100">
        <v>127.35969554</v>
      </c>
      <c r="D963" s="100">
        <v>123.83177055213366</v>
      </c>
      <c r="E963" s="100">
        <v>139.67974168000001</v>
      </c>
      <c r="F963" s="53"/>
      <c r="G963" s="101">
        <v>96.38</v>
      </c>
      <c r="H963" s="102">
        <v>5916468.7599999998</v>
      </c>
    </row>
    <row r="964" spans="2:8" ht="15.95" customHeight="1" x14ac:dyDescent="0.2">
      <c r="B964" s="99">
        <v>45447</v>
      </c>
      <c r="C964" s="100">
        <v>125.70790451000001</v>
      </c>
      <c r="D964" s="100">
        <v>123.55484058162634</v>
      </c>
      <c r="E964" s="100">
        <v>139.73459339999999</v>
      </c>
      <c r="F964" s="53"/>
      <c r="G964" s="101">
        <v>95.13</v>
      </c>
      <c r="H964" s="102">
        <v>5237677.95</v>
      </c>
    </row>
    <row r="965" spans="2:8" ht="15.95" customHeight="1" x14ac:dyDescent="0.2">
      <c r="B965" s="99">
        <v>45448</v>
      </c>
      <c r="C965" s="100">
        <v>124.32040005</v>
      </c>
      <c r="D965" s="100">
        <v>123.26248480374326</v>
      </c>
      <c r="E965" s="100">
        <v>139.7894666</v>
      </c>
      <c r="F965" s="53"/>
      <c r="G965" s="101">
        <v>94.08</v>
      </c>
      <c r="H965" s="102">
        <v>4660949.09</v>
      </c>
    </row>
    <row r="966" spans="2:8" ht="15.95" customHeight="1" x14ac:dyDescent="0.2">
      <c r="B966" s="99">
        <v>45449</v>
      </c>
      <c r="C966" s="100">
        <v>124.21468542</v>
      </c>
      <c r="D966" s="100">
        <v>123.36569080070953</v>
      </c>
      <c r="E966" s="100">
        <v>139.84436144</v>
      </c>
      <c r="F966" s="53"/>
      <c r="G966" s="101">
        <v>94</v>
      </c>
      <c r="H966" s="102">
        <v>3319458.61</v>
      </c>
    </row>
    <row r="967" spans="2:8" ht="15.95" customHeight="1" x14ac:dyDescent="0.2">
      <c r="B967" s="99">
        <v>45450</v>
      </c>
      <c r="C967" s="100">
        <v>124.45254333</v>
      </c>
      <c r="D967" s="100">
        <v>123.36422167619756</v>
      </c>
      <c r="E967" s="100">
        <v>139.89927775000001</v>
      </c>
      <c r="F967" s="53"/>
      <c r="G967" s="101">
        <v>94.18</v>
      </c>
      <c r="H967" s="102">
        <v>3601170.7</v>
      </c>
    </row>
    <row r="968" spans="2:8" ht="15.95" customHeight="1" x14ac:dyDescent="0.2">
      <c r="B968" s="99">
        <v>45453</v>
      </c>
      <c r="C968" s="100">
        <v>121.87574932</v>
      </c>
      <c r="D968" s="100">
        <v>122.86325021761402</v>
      </c>
      <c r="E968" s="100">
        <v>139.95421569999999</v>
      </c>
      <c r="F968" s="53"/>
      <c r="G968" s="101">
        <v>92.23</v>
      </c>
      <c r="H968" s="102">
        <v>11241661.91</v>
      </c>
    </row>
    <row r="969" spans="2:8" ht="15.95" customHeight="1" x14ac:dyDescent="0.2">
      <c r="B969" s="99">
        <v>45454</v>
      </c>
      <c r="C969" s="100">
        <v>120.09181501</v>
      </c>
      <c r="D969" s="100">
        <v>122.48752162367636</v>
      </c>
      <c r="E969" s="100">
        <v>140.00917512000001</v>
      </c>
      <c r="F969" s="53"/>
      <c r="G969" s="101">
        <v>90.88</v>
      </c>
      <c r="H969" s="102">
        <v>6814092.9900000002</v>
      </c>
    </row>
    <row r="970" spans="2:8" ht="15.95" customHeight="1" x14ac:dyDescent="0.2">
      <c r="B970" s="99">
        <v>45455</v>
      </c>
      <c r="C970" s="100">
        <v>119.58967054</v>
      </c>
      <c r="D970" s="100">
        <v>121.95276030131738</v>
      </c>
      <c r="E970" s="100">
        <v>140.06415618</v>
      </c>
      <c r="F970" s="53"/>
      <c r="G970" s="101">
        <v>90.5</v>
      </c>
      <c r="H970" s="102">
        <v>8129327.1299999999</v>
      </c>
    </row>
    <row r="971" spans="2:8" ht="15.95" customHeight="1" x14ac:dyDescent="0.2">
      <c r="B971" s="99">
        <v>45456</v>
      </c>
      <c r="C971" s="100">
        <v>117.76609324</v>
      </c>
      <c r="D971" s="100">
        <v>121.0452086340447</v>
      </c>
      <c r="E971" s="100">
        <v>140.11915887000001</v>
      </c>
      <c r="F971" s="53"/>
      <c r="G971" s="101">
        <v>89.12</v>
      </c>
      <c r="H971" s="102">
        <v>10490620.789999999</v>
      </c>
    </row>
    <row r="972" spans="2:8" ht="15.95" customHeight="1" x14ac:dyDescent="0.2">
      <c r="B972" s="99">
        <v>45457</v>
      </c>
      <c r="C972" s="100">
        <v>119.78788546</v>
      </c>
      <c r="D972" s="100">
        <v>121.66517917809824</v>
      </c>
      <c r="E972" s="100">
        <v>140.17418305000001</v>
      </c>
      <c r="F972" s="53"/>
      <c r="G972" s="101">
        <v>90.65</v>
      </c>
      <c r="H972" s="102">
        <v>8080960.3899999997</v>
      </c>
    </row>
    <row r="973" spans="2:8" ht="15.95" customHeight="1" x14ac:dyDescent="0.2">
      <c r="B973" s="99">
        <v>45460</v>
      </c>
      <c r="C973" s="100">
        <v>119.5235989</v>
      </c>
      <c r="D973" s="100">
        <v>121.42056994685436</v>
      </c>
      <c r="E973" s="100">
        <v>140.22922886000001</v>
      </c>
      <c r="F973" s="53"/>
      <c r="G973" s="101">
        <v>90.45</v>
      </c>
      <c r="H973" s="102">
        <v>9115546.9199999999</v>
      </c>
    </row>
    <row r="974" spans="2:8" ht="15.95" customHeight="1" x14ac:dyDescent="0.2">
      <c r="B974" s="99">
        <v>45461</v>
      </c>
      <c r="C974" s="100">
        <v>118.96859711</v>
      </c>
      <c r="D974" s="100">
        <v>121.25455887700116</v>
      </c>
      <c r="E974" s="100">
        <v>140.28429629999999</v>
      </c>
      <c r="F974" s="53"/>
      <c r="G974" s="101">
        <v>90.03</v>
      </c>
      <c r="H974" s="102">
        <v>5507363.8399999999</v>
      </c>
    </row>
    <row r="975" spans="2:8" ht="15.95" customHeight="1" x14ac:dyDescent="0.2">
      <c r="B975" s="99">
        <v>45462</v>
      </c>
      <c r="C975" s="100">
        <v>118.45323831</v>
      </c>
      <c r="D975" s="100">
        <v>121.20975057938591</v>
      </c>
      <c r="E975" s="100">
        <v>140.33938538999999</v>
      </c>
      <c r="F975" s="53"/>
      <c r="G975" s="101">
        <v>89.64</v>
      </c>
      <c r="H975" s="102">
        <v>4533064.04</v>
      </c>
    </row>
    <row r="976" spans="2:8" ht="15.95" customHeight="1" x14ac:dyDescent="0.2">
      <c r="B976" s="99">
        <v>45463</v>
      </c>
      <c r="C976" s="100">
        <v>117.40930638</v>
      </c>
      <c r="D976" s="100">
        <v>121.25749712602509</v>
      </c>
      <c r="E976" s="100">
        <v>140.39449612000001</v>
      </c>
      <c r="F976" s="53"/>
      <c r="G976" s="101">
        <v>88.85</v>
      </c>
      <c r="H976" s="102">
        <v>11021673.369999999</v>
      </c>
    </row>
    <row r="977" spans="2:8" ht="15.95" customHeight="1" x14ac:dyDescent="0.2">
      <c r="B977" s="99">
        <v>45464</v>
      </c>
      <c r="C977" s="100">
        <v>117.6075213</v>
      </c>
      <c r="D977" s="100">
        <v>121.18000080801841</v>
      </c>
      <c r="E977" s="100">
        <v>140.44962848</v>
      </c>
      <c r="F977" s="53"/>
      <c r="G977" s="101">
        <v>89</v>
      </c>
      <c r="H977" s="102">
        <v>5529156.7400000002</v>
      </c>
    </row>
    <row r="978" spans="2:8" ht="15.95" customHeight="1" x14ac:dyDescent="0.2">
      <c r="B978" s="99">
        <v>45467</v>
      </c>
      <c r="C978" s="100">
        <v>117.96430817</v>
      </c>
      <c r="D978" s="100">
        <v>121.06430725270035</v>
      </c>
      <c r="E978" s="100">
        <v>140.50478247999999</v>
      </c>
      <c r="F978" s="53"/>
      <c r="G978" s="101">
        <v>89.27</v>
      </c>
      <c r="H978" s="102">
        <v>7876432.5700000003</v>
      </c>
    </row>
    <row r="979" spans="2:8" ht="15.95" customHeight="1" x14ac:dyDescent="0.2">
      <c r="B979" s="99">
        <v>45468</v>
      </c>
      <c r="C979" s="100">
        <v>118.88931114</v>
      </c>
      <c r="D979" s="100">
        <v>121.24794781669726</v>
      </c>
      <c r="E979" s="100">
        <v>140.55995812</v>
      </c>
      <c r="F979" s="53"/>
      <c r="G979" s="101">
        <v>89.97</v>
      </c>
      <c r="H979" s="102">
        <v>5996183.21</v>
      </c>
    </row>
    <row r="980" spans="2:8" ht="15.95" customHeight="1" x14ac:dyDescent="0.2">
      <c r="B980" s="99">
        <v>45469</v>
      </c>
      <c r="C980" s="100">
        <v>119.25931233</v>
      </c>
      <c r="D980" s="100">
        <v>121.60861788438719</v>
      </c>
      <c r="E980" s="100">
        <v>140.61515539999999</v>
      </c>
      <c r="F980" s="53"/>
      <c r="G980" s="101">
        <v>90.25</v>
      </c>
      <c r="H980" s="102">
        <v>6717430.6699999999</v>
      </c>
    </row>
    <row r="981" spans="2:8" ht="15.95" customHeight="1" x14ac:dyDescent="0.2">
      <c r="B981" s="99">
        <v>45470</v>
      </c>
      <c r="C981" s="100">
        <v>119.25931233</v>
      </c>
      <c r="D981" s="100">
        <v>122.23556676987259</v>
      </c>
      <c r="E981" s="100">
        <v>140.67037432000001</v>
      </c>
      <c r="F981" s="53"/>
      <c r="G981" s="101">
        <v>90.25</v>
      </c>
      <c r="H981" s="102">
        <v>4122613.7599999998</v>
      </c>
    </row>
    <row r="982" spans="2:8" ht="15.95" customHeight="1" x14ac:dyDescent="0.2">
      <c r="B982" s="99">
        <v>45471</v>
      </c>
      <c r="C982" s="100">
        <v>121.91539231</v>
      </c>
      <c r="D982" s="100">
        <v>122.94111381674867</v>
      </c>
      <c r="E982" s="100">
        <v>140.72561504000001</v>
      </c>
      <c r="F982" s="53"/>
      <c r="G982" s="101">
        <v>92.26</v>
      </c>
      <c r="H982" s="102">
        <v>4634049.49</v>
      </c>
    </row>
    <row r="983" spans="2:8" ht="15.95" customHeight="1" x14ac:dyDescent="0.2">
      <c r="B983" s="99">
        <v>45474</v>
      </c>
      <c r="C983" s="100">
        <v>120.55796735</v>
      </c>
      <c r="D983" s="100">
        <v>121.89472988309434</v>
      </c>
      <c r="E983" s="100">
        <v>140.78087740000001</v>
      </c>
      <c r="F983" s="53"/>
      <c r="G983" s="101">
        <v>90.59</v>
      </c>
      <c r="H983" s="102">
        <v>8708758.5</v>
      </c>
    </row>
    <row r="984" spans="2:8" ht="15.95" customHeight="1" x14ac:dyDescent="0.2">
      <c r="B984" s="99">
        <v>45475</v>
      </c>
      <c r="C984" s="100">
        <v>120.53135118</v>
      </c>
      <c r="D984" s="100">
        <v>121.40514413947861</v>
      </c>
      <c r="E984" s="100">
        <v>140.83616139</v>
      </c>
      <c r="F984" s="53"/>
      <c r="G984" s="101">
        <v>90.57</v>
      </c>
      <c r="H984" s="102">
        <v>7895651.04</v>
      </c>
    </row>
    <row r="985" spans="2:8" ht="15.95" customHeight="1" x14ac:dyDescent="0.2">
      <c r="B985" s="99">
        <v>45476</v>
      </c>
      <c r="C985" s="100">
        <v>118.74806741</v>
      </c>
      <c r="D985" s="100">
        <v>121.30634551604827</v>
      </c>
      <c r="E985" s="100">
        <v>140.89146719999999</v>
      </c>
      <c r="F985" s="53"/>
      <c r="G985" s="101">
        <v>89.23</v>
      </c>
      <c r="H985" s="102">
        <v>4440529.7</v>
      </c>
    </row>
    <row r="986" spans="2:8" ht="15.95" customHeight="1" x14ac:dyDescent="0.2">
      <c r="B986" s="99">
        <v>45477</v>
      </c>
      <c r="C986" s="100">
        <v>121.11690704</v>
      </c>
      <c r="D986" s="100">
        <v>122.07212666791533</v>
      </c>
      <c r="E986" s="100">
        <v>140.94679463</v>
      </c>
      <c r="F986" s="53"/>
      <c r="G986" s="101">
        <v>91.01</v>
      </c>
      <c r="H986" s="102">
        <v>4495244.9400000004</v>
      </c>
    </row>
    <row r="987" spans="2:8" ht="15.95" customHeight="1" x14ac:dyDescent="0.2">
      <c r="B987" s="99">
        <v>45478</v>
      </c>
      <c r="C987" s="100">
        <v>123.45913049000001</v>
      </c>
      <c r="D987" s="100">
        <v>122.73213085492017</v>
      </c>
      <c r="E987" s="100">
        <v>141.00214388000001</v>
      </c>
      <c r="F987" s="53"/>
      <c r="G987" s="101">
        <v>92.77</v>
      </c>
      <c r="H987" s="102">
        <v>4229410.03</v>
      </c>
    </row>
    <row r="988" spans="2:8" ht="15.95" customHeight="1" x14ac:dyDescent="0.2">
      <c r="B988" s="99">
        <v>45481</v>
      </c>
      <c r="C988" s="100">
        <v>121.18344748</v>
      </c>
      <c r="D988" s="100">
        <v>122.94221566013263</v>
      </c>
      <c r="E988" s="100">
        <v>141.05751491999999</v>
      </c>
      <c r="F988" s="53"/>
      <c r="G988" s="101">
        <v>91.06</v>
      </c>
      <c r="H988" s="102">
        <v>8819369.1999999993</v>
      </c>
    </row>
    <row r="989" spans="2:8" ht="15.95" customHeight="1" x14ac:dyDescent="0.2">
      <c r="B989" s="99">
        <v>45482</v>
      </c>
      <c r="C989" s="100">
        <v>121.88877613</v>
      </c>
      <c r="D989" s="100">
        <v>123.0083262631715</v>
      </c>
      <c r="E989" s="100">
        <v>141.11290761000001</v>
      </c>
      <c r="F989" s="53"/>
      <c r="G989" s="101">
        <v>91.59</v>
      </c>
      <c r="H989" s="102">
        <v>4007021.65</v>
      </c>
    </row>
    <row r="990" spans="2:8" ht="15.95" customHeight="1" x14ac:dyDescent="0.2">
      <c r="B990" s="99">
        <v>45483</v>
      </c>
      <c r="C990" s="100">
        <v>124.04468636</v>
      </c>
      <c r="D990" s="100">
        <v>123.00391888963557</v>
      </c>
      <c r="E990" s="100">
        <v>141.16832210000001</v>
      </c>
      <c r="F990" s="53"/>
      <c r="G990" s="101">
        <v>93.21</v>
      </c>
      <c r="H990" s="102">
        <v>4057412.99</v>
      </c>
    </row>
    <row r="991" spans="2:8" ht="15.95" customHeight="1" x14ac:dyDescent="0.2">
      <c r="B991" s="99">
        <v>45484</v>
      </c>
      <c r="C991" s="100">
        <v>124.31084810999999</v>
      </c>
      <c r="D991" s="100">
        <v>123.06268387011457</v>
      </c>
      <c r="E991" s="100">
        <v>141.22375839</v>
      </c>
      <c r="F991" s="53"/>
      <c r="G991" s="101">
        <v>93.41</v>
      </c>
      <c r="H991" s="102">
        <v>4579438.58</v>
      </c>
    </row>
    <row r="992" spans="2:8" ht="15.95" customHeight="1" x14ac:dyDescent="0.2">
      <c r="B992" s="99">
        <v>45485</v>
      </c>
      <c r="C992" s="100">
        <v>127.09223846</v>
      </c>
      <c r="D992" s="100">
        <v>123.77631110180653</v>
      </c>
      <c r="E992" s="100">
        <v>141.27921631999999</v>
      </c>
      <c r="F992" s="53"/>
      <c r="G992" s="101">
        <v>95.5</v>
      </c>
      <c r="H992" s="102">
        <v>5093501.93</v>
      </c>
    </row>
    <row r="993" spans="2:8" ht="15.95" customHeight="1" x14ac:dyDescent="0.2">
      <c r="B993" s="99">
        <v>45488</v>
      </c>
      <c r="C993" s="100">
        <v>125.97435908999999</v>
      </c>
      <c r="D993" s="100">
        <v>123.96693000723532</v>
      </c>
      <c r="E993" s="100">
        <v>141.33469606</v>
      </c>
      <c r="F993" s="53"/>
      <c r="G993" s="101">
        <v>94.66</v>
      </c>
      <c r="H993" s="102">
        <v>6202613.4699999997</v>
      </c>
    </row>
    <row r="994" spans="2:8" ht="15.95" customHeight="1" x14ac:dyDescent="0.2">
      <c r="B994" s="99">
        <v>45489</v>
      </c>
      <c r="C994" s="100">
        <v>127.62456197</v>
      </c>
      <c r="D994" s="100">
        <v>124.25083831917451</v>
      </c>
      <c r="E994" s="100">
        <v>141.39019759000001</v>
      </c>
      <c r="F994" s="53"/>
      <c r="G994" s="101">
        <v>95.9</v>
      </c>
      <c r="H994" s="102">
        <v>5541930.2599999998</v>
      </c>
    </row>
    <row r="995" spans="2:8" ht="15.95" customHeight="1" x14ac:dyDescent="0.2">
      <c r="B995" s="99">
        <v>45490</v>
      </c>
      <c r="C995" s="100">
        <v>129.08845163999999</v>
      </c>
      <c r="D995" s="100">
        <v>124.43851897557936</v>
      </c>
      <c r="E995" s="100">
        <v>141.44572094</v>
      </c>
      <c r="F995" s="53"/>
      <c r="G995" s="101">
        <v>97</v>
      </c>
      <c r="H995" s="102">
        <v>13234412.01</v>
      </c>
    </row>
    <row r="996" spans="2:8" ht="15.95" customHeight="1" x14ac:dyDescent="0.2">
      <c r="B996" s="99">
        <v>45491</v>
      </c>
      <c r="C996" s="100">
        <v>128.09034505</v>
      </c>
      <c r="D996" s="100">
        <v>124.23798347969473</v>
      </c>
      <c r="E996" s="100">
        <v>141.50126607999999</v>
      </c>
      <c r="F996" s="53"/>
      <c r="G996" s="101">
        <v>96.25</v>
      </c>
      <c r="H996" s="102">
        <v>5347584.1100000003</v>
      </c>
    </row>
    <row r="997" spans="2:8" ht="15.95" customHeight="1" x14ac:dyDescent="0.2">
      <c r="B997" s="99">
        <v>45492</v>
      </c>
      <c r="C997" s="100">
        <v>127.57132962</v>
      </c>
      <c r="D997" s="100">
        <v>124.5714747439131</v>
      </c>
      <c r="E997" s="100">
        <v>141.55683303000001</v>
      </c>
      <c r="F997" s="53"/>
      <c r="G997" s="101">
        <v>95.86</v>
      </c>
      <c r="H997" s="102">
        <v>3714718.06</v>
      </c>
    </row>
    <row r="998" spans="2:8" ht="15.95" customHeight="1" x14ac:dyDescent="0.2">
      <c r="B998" s="99">
        <v>45495</v>
      </c>
      <c r="C998" s="100">
        <v>127.91733991</v>
      </c>
      <c r="D998" s="100">
        <v>124.54466322156955</v>
      </c>
      <c r="E998" s="100">
        <v>141.61242178000001</v>
      </c>
      <c r="F998" s="53"/>
      <c r="G998" s="101">
        <v>96.12</v>
      </c>
      <c r="H998" s="102">
        <v>4464364.17</v>
      </c>
    </row>
    <row r="999" spans="2:8" ht="15.95" customHeight="1" x14ac:dyDescent="0.2">
      <c r="B999" s="99">
        <v>45496</v>
      </c>
      <c r="C999" s="100">
        <v>127.07893036999999</v>
      </c>
      <c r="D999" s="100">
        <v>124.36836828013253</v>
      </c>
      <c r="E999" s="100">
        <v>141.66803234</v>
      </c>
      <c r="F999" s="53"/>
      <c r="G999" s="101">
        <v>95.49</v>
      </c>
      <c r="H999" s="102">
        <v>5069086.78</v>
      </c>
    </row>
    <row r="1000" spans="2:8" ht="15.95" customHeight="1" x14ac:dyDescent="0.2">
      <c r="B1000" s="99">
        <v>45497</v>
      </c>
      <c r="C1000" s="100">
        <v>127.75764285</v>
      </c>
      <c r="D1000" s="100">
        <v>124.19648071223143</v>
      </c>
      <c r="E1000" s="100">
        <v>141.72366486000001</v>
      </c>
      <c r="F1000" s="53"/>
      <c r="G1000" s="101">
        <v>96</v>
      </c>
      <c r="H1000" s="102">
        <v>3889057.68</v>
      </c>
    </row>
    <row r="1001" spans="2:8" ht="15.95" customHeight="1" x14ac:dyDescent="0.2">
      <c r="B1001" s="99">
        <v>45498</v>
      </c>
      <c r="C1001" s="100">
        <v>127.4914811</v>
      </c>
      <c r="D1001" s="100">
        <v>123.95738069790747</v>
      </c>
      <c r="E1001" s="100">
        <v>141.77931919</v>
      </c>
      <c r="F1001" s="53"/>
      <c r="G1001" s="101">
        <v>95.8</v>
      </c>
      <c r="H1001" s="102">
        <v>4536004.68</v>
      </c>
    </row>
    <row r="1002" spans="2:8" ht="15.95" customHeight="1" x14ac:dyDescent="0.2">
      <c r="B1002" s="99">
        <v>45499</v>
      </c>
      <c r="C1002" s="100">
        <v>128.39643107000001</v>
      </c>
      <c r="D1002" s="100">
        <v>123.98859959378693</v>
      </c>
      <c r="E1002" s="100">
        <v>141.83499531999999</v>
      </c>
      <c r="F1002" s="53"/>
      <c r="G1002" s="101">
        <v>96.48</v>
      </c>
      <c r="H1002" s="102">
        <v>3399513.43</v>
      </c>
    </row>
    <row r="1003" spans="2:8" ht="15.95" customHeight="1" x14ac:dyDescent="0.2">
      <c r="B1003" s="99">
        <v>45502</v>
      </c>
      <c r="C1003" s="100">
        <v>125.74812159</v>
      </c>
      <c r="D1003" s="100">
        <v>123.16331889918487</v>
      </c>
      <c r="E1003" s="100">
        <v>141.89069341999999</v>
      </c>
      <c r="F1003" s="53"/>
      <c r="G1003" s="101">
        <v>94.49</v>
      </c>
      <c r="H1003" s="102">
        <v>5968083.8600000003</v>
      </c>
    </row>
    <row r="1004" spans="2:8" ht="15.95" customHeight="1" x14ac:dyDescent="0.2">
      <c r="B1004" s="99">
        <v>45503</v>
      </c>
      <c r="C1004" s="100">
        <v>125.97435908999999</v>
      </c>
      <c r="D1004" s="100">
        <v>123.34769402543775</v>
      </c>
      <c r="E1004" s="100">
        <v>141.94641333000001</v>
      </c>
      <c r="F1004" s="53"/>
      <c r="G1004" s="101">
        <v>94.66</v>
      </c>
      <c r="H1004" s="102">
        <v>4633891.6900000004</v>
      </c>
    </row>
    <row r="1005" spans="2:8" ht="15.95" customHeight="1" x14ac:dyDescent="0.2">
      <c r="B1005" s="99">
        <v>45504</v>
      </c>
      <c r="C1005" s="100">
        <v>125.56180836999999</v>
      </c>
      <c r="D1005" s="100">
        <v>123.58201938509779</v>
      </c>
      <c r="E1005" s="100">
        <v>142.00215503000001</v>
      </c>
      <c r="F1005" s="53"/>
      <c r="G1005" s="101">
        <v>94.35</v>
      </c>
      <c r="H1005" s="102">
        <v>3379445.98</v>
      </c>
    </row>
    <row r="1006" spans="2:8" ht="15.95" customHeight="1" x14ac:dyDescent="0.2">
      <c r="B1006" s="99">
        <v>45505</v>
      </c>
      <c r="C1006" s="100">
        <v>126.09782462</v>
      </c>
      <c r="D1006" s="100">
        <v>123.61213643759326</v>
      </c>
      <c r="E1006" s="100">
        <v>142.05791871</v>
      </c>
      <c r="F1006" s="53"/>
      <c r="G1006" s="101">
        <v>94.1</v>
      </c>
      <c r="H1006" s="102">
        <v>4926900.0999999996</v>
      </c>
    </row>
    <row r="1007" spans="2:8" ht="15.95" customHeight="1" x14ac:dyDescent="0.2">
      <c r="B1007" s="99">
        <v>45506</v>
      </c>
      <c r="C1007" s="100">
        <v>125.32060104999999</v>
      </c>
      <c r="D1007" s="100">
        <v>123.73591017772718</v>
      </c>
      <c r="E1007" s="100">
        <v>142.11370436000001</v>
      </c>
      <c r="F1007" s="53"/>
      <c r="G1007" s="101">
        <v>93.52</v>
      </c>
      <c r="H1007" s="102">
        <v>4827038.17</v>
      </c>
    </row>
    <row r="1008" spans="2:8" ht="15.95" customHeight="1" x14ac:dyDescent="0.2">
      <c r="B1008" s="99">
        <v>45509</v>
      </c>
      <c r="C1008" s="100">
        <v>124.89178803999999</v>
      </c>
      <c r="D1008" s="100">
        <v>123.1361400957133</v>
      </c>
      <c r="E1008" s="100">
        <v>142.16951180000001</v>
      </c>
      <c r="F1008" s="53"/>
      <c r="G1008" s="101">
        <v>93.2</v>
      </c>
      <c r="H1008" s="102">
        <v>4298125.5199999996</v>
      </c>
    </row>
    <row r="1009" spans="2:8" ht="15.95" customHeight="1" x14ac:dyDescent="0.2">
      <c r="B1009" s="99">
        <v>45510</v>
      </c>
      <c r="C1009" s="100">
        <v>123.99396081</v>
      </c>
      <c r="D1009" s="100">
        <v>122.94515390915653</v>
      </c>
      <c r="E1009" s="100">
        <v>142.22534121999999</v>
      </c>
      <c r="F1009" s="53"/>
      <c r="G1009" s="101">
        <v>92.53</v>
      </c>
      <c r="H1009" s="102">
        <v>2888646.26</v>
      </c>
    </row>
    <row r="1010" spans="2:8" ht="15.95" customHeight="1" x14ac:dyDescent="0.2">
      <c r="B1010" s="99">
        <v>45511</v>
      </c>
      <c r="C1010" s="100">
        <v>123.94035919</v>
      </c>
      <c r="D1010" s="100">
        <v>123.01310091783539</v>
      </c>
      <c r="E1010" s="100">
        <v>142.28119261000001</v>
      </c>
      <c r="F1010" s="53"/>
      <c r="G1010" s="101">
        <v>92.49</v>
      </c>
      <c r="H1010" s="102">
        <v>3408513.15</v>
      </c>
    </row>
    <row r="1011" spans="2:8" ht="15.95" customHeight="1" x14ac:dyDescent="0.2">
      <c r="B1011" s="99">
        <v>45512</v>
      </c>
      <c r="C1011" s="100">
        <v>122.94872911</v>
      </c>
      <c r="D1011" s="100">
        <v>122.85774100069401</v>
      </c>
      <c r="E1011" s="100">
        <v>142.3370658</v>
      </c>
      <c r="F1011" s="53"/>
      <c r="G1011" s="101">
        <v>91.75</v>
      </c>
      <c r="H1011" s="102">
        <v>4901504.63</v>
      </c>
    </row>
    <row r="1012" spans="2:8" ht="15.95" customHeight="1" x14ac:dyDescent="0.2">
      <c r="B1012" s="99">
        <v>45513</v>
      </c>
      <c r="C1012" s="100">
        <v>124.15476569</v>
      </c>
      <c r="D1012" s="100">
        <v>123.03807603453897</v>
      </c>
      <c r="E1012" s="100">
        <v>142.39296096000001</v>
      </c>
      <c r="F1012" s="53"/>
      <c r="G1012" s="101">
        <v>92.65</v>
      </c>
      <c r="H1012" s="102">
        <v>4323244.58</v>
      </c>
    </row>
    <row r="1013" spans="2:8" ht="15.95" customHeight="1" x14ac:dyDescent="0.2">
      <c r="B1013" s="99">
        <v>45516</v>
      </c>
      <c r="C1013" s="100">
        <v>125.07939373000001</v>
      </c>
      <c r="D1013" s="100">
        <v>123.12181613172157</v>
      </c>
      <c r="E1013" s="100">
        <v>142.44887808999999</v>
      </c>
      <c r="F1013" s="53"/>
      <c r="G1013" s="101">
        <v>93.34</v>
      </c>
      <c r="H1013" s="102">
        <v>3477125.05</v>
      </c>
    </row>
    <row r="1014" spans="2:8" ht="15.95" customHeight="1" x14ac:dyDescent="0.2">
      <c r="B1014" s="99">
        <v>45517</v>
      </c>
      <c r="C1014" s="100">
        <v>124.54337748</v>
      </c>
      <c r="D1014" s="100">
        <v>123.23016406447972</v>
      </c>
      <c r="E1014" s="100">
        <v>142.50481718</v>
      </c>
      <c r="F1014" s="53"/>
      <c r="G1014" s="101">
        <v>92.94</v>
      </c>
      <c r="H1014" s="102">
        <v>3308925.1</v>
      </c>
    </row>
    <row r="1015" spans="2:8" ht="15.95" customHeight="1" x14ac:dyDescent="0.2">
      <c r="B1015" s="99">
        <v>45518</v>
      </c>
      <c r="C1015" s="100">
        <v>125.61540999</v>
      </c>
      <c r="D1015" s="100">
        <v>123.52031615559481</v>
      </c>
      <c r="E1015" s="100">
        <v>142.56077825</v>
      </c>
      <c r="F1015" s="53"/>
      <c r="G1015" s="101">
        <v>93.74</v>
      </c>
      <c r="H1015" s="102">
        <v>2877955.59</v>
      </c>
    </row>
    <row r="1016" spans="2:8" ht="15.95" customHeight="1" x14ac:dyDescent="0.2">
      <c r="B1016" s="99">
        <v>45519</v>
      </c>
      <c r="C1016" s="100">
        <v>126.33903194</v>
      </c>
      <c r="D1016" s="100">
        <v>123.92138714736404</v>
      </c>
      <c r="E1016" s="100">
        <v>142.61676127999999</v>
      </c>
      <c r="F1016" s="53"/>
      <c r="G1016" s="101">
        <v>94.28</v>
      </c>
      <c r="H1016" s="102">
        <v>3892747.98</v>
      </c>
    </row>
    <row r="1017" spans="2:8" ht="15.95" customHeight="1" x14ac:dyDescent="0.2">
      <c r="B1017" s="99">
        <v>45520</v>
      </c>
      <c r="C1017" s="100">
        <v>125.66901162000001</v>
      </c>
      <c r="D1017" s="100">
        <v>124.34155675778895</v>
      </c>
      <c r="E1017" s="100">
        <v>142.67276627999999</v>
      </c>
      <c r="F1017" s="53"/>
      <c r="G1017" s="101">
        <v>93.78</v>
      </c>
      <c r="H1017" s="102">
        <v>5295975.41</v>
      </c>
    </row>
    <row r="1018" spans="2:8" ht="15.95" customHeight="1" x14ac:dyDescent="0.2">
      <c r="B1018" s="99">
        <v>45523</v>
      </c>
      <c r="C1018" s="100">
        <v>125.36080226999999</v>
      </c>
      <c r="D1018" s="100">
        <v>124.21521204975907</v>
      </c>
      <c r="E1018" s="100">
        <v>142.72879325</v>
      </c>
      <c r="F1018" s="53"/>
      <c r="G1018" s="101">
        <v>93.55</v>
      </c>
      <c r="H1018" s="102">
        <v>4520362.2300000004</v>
      </c>
    </row>
    <row r="1019" spans="2:8" ht="15.95" customHeight="1" x14ac:dyDescent="0.2">
      <c r="B1019" s="99">
        <v>45524</v>
      </c>
      <c r="C1019" s="100">
        <v>124.42277382</v>
      </c>
      <c r="D1019" s="100">
        <v>124.23357610615878</v>
      </c>
      <c r="E1019" s="100">
        <v>142.78484219000001</v>
      </c>
      <c r="F1019" s="53"/>
      <c r="G1019" s="101">
        <v>92.85</v>
      </c>
      <c r="H1019" s="102">
        <v>3846627.47</v>
      </c>
    </row>
    <row r="1020" spans="2:8" ht="15.95" customHeight="1" x14ac:dyDescent="0.2">
      <c r="B1020" s="99">
        <v>45525</v>
      </c>
      <c r="C1020" s="100">
        <v>124.77118437999999</v>
      </c>
      <c r="D1020" s="100">
        <v>124.20786642719921</v>
      </c>
      <c r="E1020" s="100">
        <v>142.84091326999999</v>
      </c>
      <c r="F1020" s="53"/>
      <c r="G1020" s="101">
        <v>93.11</v>
      </c>
      <c r="H1020" s="102">
        <v>3179349.79</v>
      </c>
    </row>
    <row r="1021" spans="2:8" ht="15.95" customHeight="1" x14ac:dyDescent="0.2">
      <c r="B1021" s="99">
        <v>45526</v>
      </c>
      <c r="C1021" s="100">
        <v>123.91355837</v>
      </c>
      <c r="D1021" s="100">
        <v>124.09107102849717</v>
      </c>
      <c r="E1021" s="100">
        <v>142.89700630999999</v>
      </c>
      <c r="F1021" s="53"/>
      <c r="G1021" s="101">
        <v>92.47</v>
      </c>
      <c r="H1021" s="102">
        <v>4576483.53</v>
      </c>
    </row>
    <row r="1022" spans="2:8" ht="15.95" customHeight="1" x14ac:dyDescent="0.2">
      <c r="B1022" s="99">
        <v>45527</v>
      </c>
      <c r="C1022" s="100">
        <v>124.42277382</v>
      </c>
      <c r="D1022" s="100">
        <v>124.45100653393109</v>
      </c>
      <c r="E1022" s="100">
        <v>142.95312132000001</v>
      </c>
      <c r="F1022" s="53"/>
      <c r="G1022" s="101">
        <v>92.85</v>
      </c>
      <c r="H1022" s="102">
        <v>6016454.4299999997</v>
      </c>
    </row>
    <row r="1023" spans="2:8" ht="15.95" customHeight="1" x14ac:dyDescent="0.2">
      <c r="B1023" s="99">
        <v>45530</v>
      </c>
      <c r="C1023" s="100">
        <v>125.57520877</v>
      </c>
      <c r="D1023" s="100">
        <v>124.39407795909206</v>
      </c>
      <c r="E1023" s="100">
        <v>143.00925846999999</v>
      </c>
      <c r="F1023" s="53"/>
      <c r="G1023" s="101">
        <v>93.71</v>
      </c>
      <c r="H1023" s="102">
        <v>6584225.0099999998</v>
      </c>
    </row>
    <row r="1024" spans="2:8" ht="15.95" customHeight="1" x14ac:dyDescent="0.2">
      <c r="B1024" s="99">
        <v>45531</v>
      </c>
      <c r="C1024" s="100">
        <v>126.13802584</v>
      </c>
      <c r="D1024" s="100">
        <v>124.28499546407791</v>
      </c>
      <c r="E1024" s="100">
        <v>143.06541758</v>
      </c>
      <c r="F1024" s="53"/>
      <c r="G1024" s="101">
        <v>94.13</v>
      </c>
      <c r="H1024" s="102">
        <v>5279095.42</v>
      </c>
    </row>
    <row r="1025" spans="2:8" ht="15.95" customHeight="1" x14ac:dyDescent="0.2">
      <c r="B1025" s="99">
        <v>45532</v>
      </c>
      <c r="C1025" s="100">
        <v>125.09279414</v>
      </c>
      <c r="D1025" s="100">
        <v>124.2027244914073</v>
      </c>
      <c r="E1025" s="100">
        <v>143.12159883000001</v>
      </c>
      <c r="F1025" s="53"/>
      <c r="G1025" s="101">
        <v>93.35</v>
      </c>
      <c r="H1025" s="102">
        <v>5550632.2599999998</v>
      </c>
    </row>
    <row r="1026" spans="2:8" ht="15.95" customHeight="1" x14ac:dyDescent="0.2">
      <c r="B1026" s="99">
        <v>45533</v>
      </c>
      <c r="C1026" s="100">
        <v>125.02579211</v>
      </c>
      <c r="D1026" s="100">
        <v>124.35661528403669</v>
      </c>
      <c r="E1026" s="100">
        <v>143.17780205</v>
      </c>
      <c r="F1026" s="53"/>
      <c r="G1026" s="101">
        <v>93.3</v>
      </c>
      <c r="H1026" s="102">
        <v>3697113.06</v>
      </c>
    </row>
    <row r="1027" spans="2:8" ht="15.95" customHeight="1" x14ac:dyDescent="0.2">
      <c r="B1027" s="99">
        <v>45534</v>
      </c>
      <c r="C1027" s="100">
        <v>125.54840796000001</v>
      </c>
      <c r="D1027" s="100">
        <v>124.63868719033594</v>
      </c>
      <c r="E1027" s="100">
        <v>143.2340274</v>
      </c>
      <c r="F1027" s="53"/>
      <c r="G1027" s="101">
        <v>93.69</v>
      </c>
      <c r="H1027" s="102">
        <v>3914501.15</v>
      </c>
    </row>
    <row r="1028" spans="2:8" ht="15.95" customHeight="1" x14ac:dyDescent="0.2">
      <c r="B1028" s="99">
        <v>45537</v>
      </c>
      <c r="C1028" s="100">
        <v>125.14358721000001</v>
      </c>
      <c r="D1028" s="100">
        <v>124.48332727319456</v>
      </c>
      <c r="E1028" s="100">
        <v>143.29027489000001</v>
      </c>
      <c r="F1028" s="53"/>
      <c r="G1028" s="101">
        <v>92.74</v>
      </c>
      <c r="H1028" s="102">
        <v>5767272.6500000004</v>
      </c>
    </row>
    <row r="1029" spans="2:8" ht="15.95" customHeight="1" x14ac:dyDescent="0.2">
      <c r="B1029" s="99">
        <v>45538</v>
      </c>
      <c r="C1029" s="100">
        <v>125.22455136000001</v>
      </c>
      <c r="D1029" s="100">
        <v>124.27728256039005</v>
      </c>
      <c r="E1029" s="100">
        <v>143.34654434000001</v>
      </c>
      <c r="F1029" s="53"/>
      <c r="G1029" s="101">
        <v>92.8</v>
      </c>
      <c r="H1029" s="102">
        <v>5834985.9800000004</v>
      </c>
    </row>
    <row r="1030" spans="2:8" ht="15.95" customHeight="1" x14ac:dyDescent="0.2">
      <c r="B1030" s="99">
        <v>45539</v>
      </c>
      <c r="C1030" s="100">
        <v>124.29346364</v>
      </c>
      <c r="D1030" s="100">
        <v>124.33751666538102</v>
      </c>
      <c r="E1030" s="100">
        <v>143.40283593000001</v>
      </c>
      <c r="F1030" s="53"/>
      <c r="G1030" s="101">
        <v>92.11</v>
      </c>
      <c r="H1030" s="102">
        <v>5834321.2400000002</v>
      </c>
    </row>
    <row r="1031" spans="2:8" ht="15.95" customHeight="1" x14ac:dyDescent="0.2">
      <c r="B1031" s="99">
        <v>45540</v>
      </c>
      <c r="C1031" s="100">
        <v>124.14502937</v>
      </c>
      <c r="D1031" s="100">
        <v>124.22806688923886</v>
      </c>
      <c r="E1031" s="100">
        <v>143.45914965</v>
      </c>
      <c r="F1031" s="53"/>
      <c r="G1031" s="101">
        <v>92</v>
      </c>
      <c r="H1031" s="102">
        <v>6358366.5199999996</v>
      </c>
    </row>
    <row r="1032" spans="2:8" ht="15.95" customHeight="1" x14ac:dyDescent="0.2">
      <c r="B1032" s="99">
        <v>45541</v>
      </c>
      <c r="C1032" s="100">
        <v>124.81973060999999</v>
      </c>
      <c r="D1032" s="100">
        <v>124.38195768186827</v>
      </c>
      <c r="E1032" s="100">
        <v>143.51548550000001</v>
      </c>
      <c r="F1032" s="53"/>
      <c r="G1032" s="101">
        <v>92.5</v>
      </c>
      <c r="H1032" s="102">
        <v>4920807.42</v>
      </c>
    </row>
    <row r="1033" spans="2:8" ht="15.95" customHeight="1" x14ac:dyDescent="0.2">
      <c r="B1033" s="99">
        <v>45544</v>
      </c>
      <c r="C1033" s="100">
        <v>124.27996962</v>
      </c>
      <c r="D1033" s="100">
        <v>124.22292495344696</v>
      </c>
      <c r="E1033" s="100">
        <v>143.57184348999999</v>
      </c>
      <c r="F1033" s="53"/>
      <c r="G1033" s="101">
        <v>92.1</v>
      </c>
      <c r="H1033" s="102">
        <v>7578786.6399999997</v>
      </c>
    </row>
    <row r="1034" spans="2:8" ht="15.95" customHeight="1" x14ac:dyDescent="0.2">
      <c r="B1034" s="99">
        <v>45545</v>
      </c>
      <c r="C1034" s="100">
        <v>123.53779824</v>
      </c>
      <c r="D1034" s="100">
        <v>123.84352354822937</v>
      </c>
      <c r="E1034" s="100">
        <v>143.62822362</v>
      </c>
      <c r="F1034" s="53"/>
      <c r="G1034" s="101">
        <v>91.55</v>
      </c>
      <c r="H1034" s="102">
        <v>5355633.07</v>
      </c>
    </row>
    <row r="1035" spans="2:8" ht="15.95" customHeight="1" x14ac:dyDescent="0.2">
      <c r="B1035" s="99">
        <v>45546</v>
      </c>
      <c r="C1035" s="100">
        <v>123.52430422</v>
      </c>
      <c r="D1035" s="100">
        <v>123.67383966709625</v>
      </c>
      <c r="E1035" s="100">
        <v>143.68462586999999</v>
      </c>
      <c r="F1035" s="53"/>
      <c r="G1035" s="101">
        <v>91.54</v>
      </c>
      <c r="H1035" s="102">
        <v>5150558.79</v>
      </c>
    </row>
    <row r="1036" spans="2:8" ht="15.95" customHeight="1" x14ac:dyDescent="0.2">
      <c r="B1036" s="99">
        <v>45547</v>
      </c>
      <c r="C1036" s="100">
        <v>122.18839575</v>
      </c>
      <c r="D1036" s="100">
        <v>123.35099955558968</v>
      </c>
      <c r="E1036" s="100">
        <v>143.74105026999999</v>
      </c>
      <c r="F1036" s="53"/>
      <c r="G1036" s="101">
        <v>90.55</v>
      </c>
      <c r="H1036" s="102">
        <v>5339062.63</v>
      </c>
    </row>
    <row r="1037" spans="2:8" ht="15.95" customHeight="1" x14ac:dyDescent="0.2">
      <c r="B1037" s="99">
        <v>45548</v>
      </c>
      <c r="C1037" s="100">
        <v>121.93200928</v>
      </c>
      <c r="D1037" s="100">
        <v>123.56438989095409</v>
      </c>
      <c r="E1037" s="100">
        <v>143.79749679</v>
      </c>
      <c r="F1037" s="53"/>
      <c r="G1037" s="101">
        <v>90.36</v>
      </c>
      <c r="H1037" s="102">
        <v>7299420.8099999996</v>
      </c>
    </row>
    <row r="1038" spans="2:8" ht="15.95" customHeight="1" x14ac:dyDescent="0.2">
      <c r="B1038" s="99">
        <v>45551</v>
      </c>
      <c r="C1038" s="100">
        <v>121.54068255</v>
      </c>
      <c r="D1038" s="100">
        <v>123.4329032471323</v>
      </c>
      <c r="E1038" s="100">
        <v>143.85396545</v>
      </c>
      <c r="F1038" s="53"/>
      <c r="G1038" s="101">
        <v>90.07</v>
      </c>
      <c r="H1038" s="102">
        <v>5836659.8700000001</v>
      </c>
    </row>
    <row r="1039" spans="2:8" ht="15.95" customHeight="1" x14ac:dyDescent="0.2">
      <c r="B1039" s="99">
        <v>45552</v>
      </c>
      <c r="C1039" s="100">
        <v>120.77152313000001</v>
      </c>
      <c r="D1039" s="100">
        <v>123.17360277076868</v>
      </c>
      <c r="E1039" s="100">
        <v>143.91045624</v>
      </c>
      <c r="F1039" s="53"/>
      <c r="G1039" s="101">
        <v>89.5</v>
      </c>
      <c r="H1039" s="102">
        <v>5213123.09</v>
      </c>
    </row>
    <row r="1040" spans="2:8" ht="15.95" customHeight="1" x14ac:dyDescent="0.2">
      <c r="B1040" s="99">
        <v>45553</v>
      </c>
      <c r="C1040" s="100">
        <v>119.89441151</v>
      </c>
      <c r="D1040" s="100">
        <v>123.04468709484287</v>
      </c>
      <c r="E1040" s="100">
        <v>143.96696933999999</v>
      </c>
      <c r="F1040" s="53"/>
      <c r="G1040" s="101">
        <v>88.85</v>
      </c>
      <c r="H1040" s="102">
        <v>5712619.7800000003</v>
      </c>
    </row>
    <row r="1041" spans="2:8" ht="15.95" customHeight="1" x14ac:dyDescent="0.2">
      <c r="B1041" s="99">
        <v>45554</v>
      </c>
      <c r="C1041" s="100">
        <v>117.41151092</v>
      </c>
      <c r="D1041" s="100">
        <v>122.69466817986476</v>
      </c>
      <c r="E1041" s="100">
        <v>144.02479725000001</v>
      </c>
      <c r="F1041" s="53"/>
      <c r="G1041" s="101">
        <v>87.01</v>
      </c>
      <c r="H1041" s="102">
        <v>8146593.2800000003</v>
      </c>
    </row>
    <row r="1042" spans="2:8" ht="15.95" customHeight="1" x14ac:dyDescent="0.2">
      <c r="B1042" s="99">
        <v>45555</v>
      </c>
      <c r="C1042" s="100">
        <v>121.29779010999999</v>
      </c>
      <c r="D1042" s="100">
        <v>122.43573498462915</v>
      </c>
      <c r="E1042" s="100">
        <v>144.08264846</v>
      </c>
      <c r="F1042" s="53"/>
      <c r="G1042" s="101">
        <v>89.89</v>
      </c>
      <c r="H1042" s="102">
        <v>95540090.140000001</v>
      </c>
    </row>
    <row r="1043" spans="2:8" ht="15.95" customHeight="1" x14ac:dyDescent="0.2">
      <c r="B1043" s="99">
        <v>45558</v>
      </c>
      <c r="C1043" s="100">
        <v>119.28718039</v>
      </c>
      <c r="D1043" s="100">
        <v>121.64240774816253</v>
      </c>
      <c r="E1043" s="100">
        <v>144.14052294999999</v>
      </c>
      <c r="F1043" s="53"/>
      <c r="G1043" s="101">
        <v>88.4</v>
      </c>
      <c r="H1043" s="102">
        <v>6982573.1900000004</v>
      </c>
    </row>
    <row r="1044" spans="2:8" ht="15.95" customHeight="1" x14ac:dyDescent="0.2">
      <c r="B1044" s="99">
        <v>45559</v>
      </c>
      <c r="C1044" s="100">
        <v>117.58693325</v>
      </c>
      <c r="D1044" s="100">
        <v>121.33242247613578</v>
      </c>
      <c r="E1044" s="100">
        <v>144.19842073999999</v>
      </c>
      <c r="F1044" s="53"/>
      <c r="G1044" s="101">
        <v>87.14</v>
      </c>
      <c r="H1044" s="102">
        <v>4556209.47</v>
      </c>
    </row>
    <row r="1045" spans="2:8" ht="15.95" customHeight="1" x14ac:dyDescent="0.2">
      <c r="B1045" s="99">
        <v>45560</v>
      </c>
      <c r="C1045" s="100">
        <v>116.30500087999999</v>
      </c>
      <c r="D1045" s="100">
        <v>120.97248697070185</v>
      </c>
      <c r="E1045" s="100">
        <v>144.25634165</v>
      </c>
      <c r="F1045" s="53"/>
      <c r="G1045" s="101">
        <v>86.19</v>
      </c>
      <c r="H1045" s="102">
        <v>6823951.5999999996</v>
      </c>
    </row>
    <row r="1046" spans="2:8" ht="15.95" customHeight="1" x14ac:dyDescent="0.2">
      <c r="B1046" s="99">
        <v>45561</v>
      </c>
      <c r="C1046" s="100">
        <v>114.88812826</v>
      </c>
      <c r="D1046" s="100">
        <v>120.98754549694959</v>
      </c>
      <c r="E1046" s="100">
        <v>144.31428585</v>
      </c>
      <c r="F1046" s="53"/>
      <c r="G1046" s="101">
        <v>85.14</v>
      </c>
      <c r="H1046" s="102">
        <v>7206569.6299999999</v>
      </c>
    </row>
    <row r="1047" spans="2:8" ht="15.95" customHeight="1" x14ac:dyDescent="0.2">
      <c r="B1047" s="99">
        <v>45562</v>
      </c>
      <c r="C1047" s="100">
        <v>115.37391316</v>
      </c>
      <c r="D1047" s="100">
        <v>121.5380999078123</v>
      </c>
      <c r="E1047" s="100">
        <v>144.37225333999999</v>
      </c>
      <c r="F1047" s="53"/>
      <c r="G1047" s="101">
        <v>85.5</v>
      </c>
      <c r="H1047" s="102">
        <v>6129334.1900000004</v>
      </c>
    </row>
    <row r="1048" spans="2:8" ht="15.95" customHeight="1" x14ac:dyDescent="0.2">
      <c r="B1048" s="99">
        <v>45565</v>
      </c>
      <c r="C1048" s="100">
        <v>113.67366602</v>
      </c>
      <c r="D1048" s="100">
        <v>121.42203907136626</v>
      </c>
      <c r="E1048" s="100">
        <v>144.43024412</v>
      </c>
      <c r="F1048" s="53"/>
      <c r="G1048" s="101">
        <v>84.24</v>
      </c>
      <c r="H1048" s="102">
        <v>6038470.5</v>
      </c>
    </row>
    <row r="1049" spans="2:8" ht="15.95" customHeight="1" x14ac:dyDescent="0.2">
      <c r="B1049" s="99">
        <v>45566</v>
      </c>
      <c r="C1049" s="100">
        <v>113.80949308</v>
      </c>
      <c r="D1049" s="100">
        <v>120.40577219020743</v>
      </c>
      <c r="E1049" s="100">
        <v>144.48825819000001</v>
      </c>
      <c r="F1049" s="53"/>
      <c r="G1049" s="101">
        <v>83.79</v>
      </c>
      <c r="H1049" s="102">
        <v>12861815.130000001</v>
      </c>
    </row>
    <row r="1050" spans="2:8" ht="15.95" customHeight="1" x14ac:dyDescent="0.2">
      <c r="B1050" s="99">
        <v>45567</v>
      </c>
      <c r="C1050" s="100">
        <v>114.0947299</v>
      </c>
      <c r="D1050" s="100">
        <v>120.42633993337508</v>
      </c>
      <c r="E1050" s="100">
        <v>144.54629555</v>
      </c>
      <c r="F1050" s="53"/>
      <c r="G1050" s="101">
        <v>84</v>
      </c>
      <c r="H1050" s="102">
        <v>9030732.0999999996</v>
      </c>
    </row>
    <row r="1051" spans="2:8" ht="15.95" customHeight="1" x14ac:dyDescent="0.2">
      <c r="B1051" s="99">
        <v>45568</v>
      </c>
      <c r="C1051" s="100">
        <v>114.74669978999999</v>
      </c>
      <c r="D1051" s="100">
        <v>120.15969383445156</v>
      </c>
      <c r="E1051" s="100">
        <v>144.60435620999999</v>
      </c>
      <c r="F1051" s="53"/>
      <c r="G1051" s="101">
        <v>84.48</v>
      </c>
      <c r="H1051" s="102">
        <v>5788230.0199999996</v>
      </c>
    </row>
    <row r="1052" spans="2:8" ht="15.95" customHeight="1" x14ac:dyDescent="0.2">
      <c r="B1052" s="99">
        <v>45569</v>
      </c>
      <c r="C1052" s="100">
        <v>113.91815473</v>
      </c>
      <c r="D1052" s="100">
        <v>120.33231596460865</v>
      </c>
      <c r="E1052" s="100">
        <v>144.66244015000001</v>
      </c>
      <c r="F1052" s="53"/>
      <c r="G1052" s="101">
        <v>83.87</v>
      </c>
      <c r="H1052" s="102">
        <v>5696176.1399999997</v>
      </c>
    </row>
    <row r="1053" spans="2:8" ht="15.95" customHeight="1" x14ac:dyDescent="0.2">
      <c r="B1053" s="99">
        <v>45572</v>
      </c>
      <c r="C1053" s="100">
        <v>116.91993273999999</v>
      </c>
      <c r="D1053" s="100">
        <v>120.31395190820896</v>
      </c>
      <c r="E1053" s="100">
        <v>144.72054754999999</v>
      </c>
      <c r="F1053" s="53"/>
      <c r="G1053" s="101">
        <v>86.08</v>
      </c>
      <c r="H1053" s="102">
        <v>6978356.4299999997</v>
      </c>
    </row>
    <row r="1054" spans="2:8" ht="15.95" customHeight="1" x14ac:dyDescent="0.2">
      <c r="B1054" s="99">
        <v>45573</v>
      </c>
      <c r="C1054" s="100">
        <v>114.40713214</v>
      </c>
      <c r="D1054" s="100">
        <v>119.62309610645262</v>
      </c>
      <c r="E1054" s="100">
        <v>144.77867823</v>
      </c>
      <c r="F1054" s="53"/>
      <c r="G1054" s="101">
        <v>84.23</v>
      </c>
      <c r="H1054" s="102">
        <v>5497865.1600000001</v>
      </c>
    </row>
    <row r="1055" spans="2:8" ht="15.95" customHeight="1" x14ac:dyDescent="0.2">
      <c r="B1055" s="99">
        <v>45574</v>
      </c>
      <c r="C1055" s="100">
        <v>112.73645931</v>
      </c>
      <c r="D1055" s="100">
        <v>118.71003522226005</v>
      </c>
      <c r="E1055" s="100">
        <v>144.83683221000001</v>
      </c>
      <c r="F1055" s="53"/>
      <c r="G1055" s="101">
        <v>83</v>
      </c>
      <c r="H1055" s="102">
        <v>5812935.2199999997</v>
      </c>
    </row>
    <row r="1056" spans="2:8" ht="15.95" customHeight="1" x14ac:dyDescent="0.2">
      <c r="B1056" s="99">
        <v>45575</v>
      </c>
      <c r="C1056" s="100">
        <v>111.40535413000001</v>
      </c>
      <c r="D1056" s="100">
        <v>117.89246743134585</v>
      </c>
      <c r="E1056" s="100">
        <v>144.89500964000001</v>
      </c>
      <c r="F1056" s="53"/>
      <c r="G1056" s="101">
        <v>82.02</v>
      </c>
      <c r="H1056" s="102">
        <v>5949616.8700000001</v>
      </c>
    </row>
    <row r="1057" spans="2:8" ht="15.95" customHeight="1" x14ac:dyDescent="0.2">
      <c r="B1057" s="99">
        <v>45576</v>
      </c>
      <c r="C1057" s="100">
        <v>110.71263612</v>
      </c>
      <c r="D1057" s="100">
        <v>118.14736053417356</v>
      </c>
      <c r="E1057" s="100">
        <v>144.95321036999999</v>
      </c>
      <c r="F1057" s="53"/>
      <c r="G1057" s="101">
        <v>81.510000000000005</v>
      </c>
      <c r="H1057" s="102">
        <v>5641264.0800000001</v>
      </c>
    </row>
    <row r="1058" spans="2:8" ht="15.95" customHeight="1" x14ac:dyDescent="0.2">
      <c r="B1058" s="99">
        <v>45579</v>
      </c>
      <c r="C1058" s="100">
        <v>110.84846318</v>
      </c>
      <c r="D1058" s="100">
        <v>118.57267208039039</v>
      </c>
      <c r="E1058" s="100">
        <v>145.01143454999999</v>
      </c>
      <c r="F1058" s="53"/>
      <c r="G1058" s="101">
        <v>81.61</v>
      </c>
      <c r="H1058" s="102">
        <v>4761762.47</v>
      </c>
    </row>
    <row r="1059" spans="2:8" ht="15.95" customHeight="1" x14ac:dyDescent="0.2">
      <c r="B1059" s="99">
        <v>45580</v>
      </c>
      <c r="C1059" s="100">
        <v>109.95200459</v>
      </c>
      <c r="D1059" s="100">
        <v>118.76843292161108</v>
      </c>
      <c r="E1059" s="100">
        <v>145.06968201999999</v>
      </c>
      <c r="F1059" s="53"/>
      <c r="G1059" s="101">
        <v>80.95</v>
      </c>
      <c r="H1059" s="102">
        <v>5368765.1600000001</v>
      </c>
    </row>
    <row r="1060" spans="2:8" ht="15.95" customHeight="1" x14ac:dyDescent="0.2">
      <c r="B1060" s="99">
        <v>45581</v>
      </c>
      <c r="C1060" s="100">
        <v>113.22543672</v>
      </c>
      <c r="D1060" s="100">
        <v>118.76586195371513</v>
      </c>
      <c r="E1060" s="100">
        <v>145.12795294</v>
      </c>
      <c r="F1060" s="53"/>
      <c r="G1060" s="101">
        <v>83.36</v>
      </c>
      <c r="H1060" s="102">
        <v>10245739.41</v>
      </c>
    </row>
    <row r="1061" spans="2:8" ht="15.95" customHeight="1" x14ac:dyDescent="0.2">
      <c r="B1061" s="99">
        <v>45582</v>
      </c>
      <c r="C1061" s="100">
        <v>113.02169613</v>
      </c>
      <c r="D1061" s="100">
        <v>118.64429190034919</v>
      </c>
      <c r="E1061" s="100">
        <v>145.18624732000001</v>
      </c>
      <c r="F1061" s="53"/>
      <c r="G1061" s="101">
        <v>83.21</v>
      </c>
      <c r="H1061" s="102">
        <v>3625819.66</v>
      </c>
    </row>
    <row r="1062" spans="2:8" ht="15.95" customHeight="1" x14ac:dyDescent="0.2">
      <c r="B1062" s="99">
        <v>45583</v>
      </c>
      <c r="C1062" s="100">
        <v>112.13882024999999</v>
      </c>
      <c r="D1062" s="100">
        <v>118.85400942443364</v>
      </c>
      <c r="E1062" s="100">
        <v>145.24456498999999</v>
      </c>
      <c r="F1062" s="53"/>
      <c r="G1062" s="101">
        <v>82.56</v>
      </c>
      <c r="H1062" s="102">
        <v>4276687.87</v>
      </c>
    </row>
    <row r="1063" spans="2:8" ht="15.95" customHeight="1" x14ac:dyDescent="0.2">
      <c r="B1063" s="99">
        <v>45586</v>
      </c>
      <c r="C1063" s="100">
        <v>110.76696695</v>
      </c>
      <c r="D1063" s="100">
        <v>118.18776145825288</v>
      </c>
      <c r="E1063" s="100">
        <v>145.30290611999999</v>
      </c>
      <c r="F1063" s="53"/>
      <c r="G1063" s="101">
        <v>81.55</v>
      </c>
      <c r="H1063" s="102">
        <v>4198119.63</v>
      </c>
    </row>
    <row r="1064" spans="2:8" ht="15.95" customHeight="1" x14ac:dyDescent="0.2">
      <c r="B1064" s="99">
        <v>45587</v>
      </c>
      <c r="C1064" s="100">
        <v>110.84846318</v>
      </c>
      <c r="D1064" s="100">
        <v>117.81644023785117</v>
      </c>
      <c r="E1064" s="100">
        <v>145.36127070000001</v>
      </c>
      <c r="F1064" s="53"/>
      <c r="G1064" s="101">
        <v>81.61</v>
      </c>
      <c r="H1064" s="102">
        <v>5345109.66</v>
      </c>
    </row>
    <row r="1065" spans="2:8" ht="15.95" customHeight="1" x14ac:dyDescent="0.2">
      <c r="B1065" s="99">
        <v>45588</v>
      </c>
      <c r="C1065" s="100">
        <v>110.27798953</v>
      </c>
      <c r="D1065" s="100">
        <v>116.76675077404488</v>
      </c>
      <c r="E1065" s="100">
        <v>145.41965873000001</v>
      </c>
      <c r="F1065" s="53"/>
      <c r="G1065" s="101">
        <v>81.19</v>
      </c>
      <c r="H1065" s="102">
        <v>4283728.4000000004</v>
      </c>
    </row>
    <row r="1066" spans="2:8" ht="15.95" customHeight="1" x14ac:dyDescent="0.2">
      <c r="B1066" s="99">
        <v>45589</v>
      </c>
      <c r="C1066" s="100">
        <v>108.93330165</v>
      </c>
      <c r="D1066" s="100">
        <v>116.39249130461921</v>
      </c>
      <c r="E1066" s="100">
        <v>145.47807022000001</v>
      </c>
      <c r="F1066" s="53"/>
      <c r="G1066" s="101">
        <v>80.2</v>
      </c>
      <c r="H1066" s="102">
        <v>4478462.2699999996</v>
      </c>
    </row>
    <row r="1067" spans="2:8" ht="15.95" customHeight="1" x14ac:dyDescent="0.2">
      <c r="B1067" s="99">
        <v>45590</v>
      </c>
      <c r="C1067" s="100">
        <v>110.01991812</v>
      </c>
      <c r="D1067" s="100">
        <v>116.8560000881474</v>
      </c>
      <c r="E1067" s="100">
        <v>145.53650517</v>
      </c>
      <c r="F1067" s="53"/>
      <c r="G1067" s="101">
        <v>81</v>
      </c>
      <c r="H1067" s="102">
        <v>4678137.41</v>
      </c>
    </row>
    <row r="1068" spans="2:8" ht="15.95" customHeight="1" x14ac:dyDescent="0.2">
      <c r="B1068" s="99">
        <v>45593</v>
      </c>
      <c r="C1068" s="100">
        <v>109.517358</v>
      </c>
      <c r="D1068" s="100">
        <v>117.15643605084632</v>
      </c>
      <c r="E1068" s="100">
        <v>145.59496357</v>
      </c>
      <c r="F1068" s="53"/>
      <c r="G1068" s="101">
        <v>80.63</v>
      </c>
      <c r="H1068" s="102">
        <v>4337348.38</v>
      </c>
    </row>
    <row r="1069" spans="2:8" ht="15.95" customHeight="1" x14ac:dyDescent="0.2">
      <c r="B1069" s="99">
        <v>45594</v>
      </c>
      <c r="C1069" s="100">
        <v>109.47660988</v>
      </c>
      <c r="D1069" s="100">
        <v>117.42271486864182</v>
      </c>
      <c r="E1069" s="100">
        <v>145.65344543</v>
      </c>
      <c r="F1069" s="53"/>
      <c r="G1069" s="101">
        <v>80.599999999999994</v>
      </c>
      <c r="H1069" s="102">
        <v>5050993.3099999996</v>
      </c>
    </row>
    <row r="1070" spans="2:8" ht="15.95" customHeight="1" x14ac:dyDescent="0.2">
      <c r="B1070" s="99">
        <v>45595</v>
      </c>
      <c r="C1070" s="100">
        <v>109.04196329</v>
      </c>
      <c r="D1070" s="100">
        <v>117.78191581181976</v>
      </c>
      <c r="E1070" s="100">
        <v>145.71195091000001</v>
      </c>
      <c r="F1070" s="53"/>
      <c r="G1070" s="101">
        <v>80.28</v>
      </c>
      <c r="H1070" s="102">
        <v>6525100.0499999998</v>
      </c>
    </row>
    <row r="1071" spans="2:8" ht="15.95" customHeight="1" x14ac:dyDescent="0.2">
      <c r="B1071" s="99">
        <v>45596</v>
      </c>
      <c r="C1071" s="100">
        <v>108.64806482</v>
      </c>
      <c r="D1071" s="100">
        <v>117.70772502396501</v>
      </c>
      <c r="E1071" s="100">
        <v>145.77047984000001</v>
      </c>
      <c r="F1071" s="53"/>
      <c r="G1071" s="101">
        <v>79.989999999999995</v>
      </c>
      <c r="H1071" s="102">
        <v>5971080.25</v>
      </c>
    </row>
    <row r="1072" spans="2:8" ht="15.95" customHeight="1" x14ac:dyDescent="0.2">
      <c r="B1072" s="99">
        <v>45597</v>
      </c>
      <c r="C1072" s="100">
        <v>107.58127869</v>
      </c>
      <c r="D1072" s="100">
        <v>117.47046141528102</v>
      </c>
      <c r="E1072" s="100">
        <v>145.82903223</v>
      </c>
      <c r="F1072" s="53"/>
      <c r="G1072" s="101">
        <v>78.66</v>
      </c>
      <c r="H1072" s="102">
        <v>8588791.1099999994</v>
      </c>
    </row>
    <row r="1073" spans="2:8" ht="15.95" customHeight="1" x14ac:dyDescent="0.2">
      <c r="B1073" s="99">
        <v>45600</v>
      </c>
      <c r="C1073" s="100">
        <v>107.70436939</v>
      </c>
      <c r="D1073" s="100">
        <v>117.057270146288</v>
      </c>
      <c r="E1073" s="100">
        <v>145.88760823999999</v>
      </c>
      <c r="F1073" s="53"/>
      <c r="G1073" s="101">
        <v>78.75</v>
      </c>
      <c r="H1073" s="102">
        <v>4858210.26</v>
      </c>
    </row>
    <row r="1074" spans="2:8" ht="15.95" customHeight="1" x14ac:dyDescent="0.2">
      <c r="B1074" s="99">
        <v>45601</v>
      </c>
      <c r="C1074" s="100">
        <v>107.97790430000001</v>
      </c>
      <c r="D1074" s="100">
        <v>117.0748996404317</v>
      </c>
      <c r="E1074" s="100">
        <v>145.94620771000001</v>
      </c>
      <c r="F1074" s="53"/>
      <c r="G1074" s="101">
        <v>78.95</v>
      </c>
      <c r="H1074" s="102">
        <v>4473339</v>
      </c>
    </row>
    <row r="1075" spans="2:8" ht="15.95" customHeight="1" x14ac:dyDescent="0.2">
      <c r="B1075" s="99">
        <v>45602</v>
      </c>
      <c r="C1075" s="100">
        <v>106.19992741</v>
      </c>
      <c r="D1075" s="100">
        <v>116.79172589074847</v>
      </c>
      <c r="E1075" s="100">
        <v>146.00483079</v>
      </c>
      <c r="F1075" s="53"/>
      <c r="G1075" s="101">
        <v>77.650000000000006</v>
      </c>
      <c r="H1075" s="102">
        <v>4895033.79</v>
      </c>
    </row>
    <row r="1076" spans="2:8" ht="15.95" customHeight="1" x14ac:dyDescent="0.2">
      <c r="B1076" s="99">
        <v>45603</v>
      </c>
      <c r="C1076" s="100">
        <v>106.40507859</v>
      </c>
      <c r="D1076" s="100">
        <v>116.95002405691379</v>
      </c>
      <c r="E1076" s="100">
        <v>146.06609062000001</v>
      </c>
      <c r="F1076" s="53"/>
      <c r="G1076" s="101">
        <v>77.8</v>
      </c>
      <c r="H1076" s="102">
        <v>4589840.1900000004</v>
      </c>
    </row>
    <row r="1077" spans="2:8" ht="15.95" customHeight="1" x14ac:dyDescent="0.2">
      <c r="B1077" s="99">
        <v>45604</v>
      </c>
      <c r="C1077" s="100">
        <v>108.93527647000001</v>
      </c>
      <c r="D1077" s="100">
        <v>117.37753928989856</v>
      </c>
      <c r="E1077" s="100">
        <v>146.12737623000001</v>
      </c>
      <c r="F1077" s="53"/>
      <c r="G1077" s="101">
        <v>79.650000000000006</v>
      </c>
      <c r="H1077" s="102">
        <v>7122812.04</v>
      </c>
    </row>
    <row r="1078" spans="2:8" ht="15.95" customHeight="1" x14ac:dyDescent="0.2">
      <c r="B1078" s="99">
        <v>45607</v>
      </c>
      <c r="C1078" s="100">
        <v>106.32301812</v>
      </c>
      <c r="D1078" s="100">
        <v>116.35833415971577</v>
      </c>
      <c r="E1078" s="100">
        <v>146.18868742999999</v>
      </c>
      <c r="F1078" s="53"/>
      <c r="G1078" s="101">
        <v>77.739999999999995</v>
      </c>
      <c r="H1078" s="102">
        <v>5789968.7199999997</v>
      </c>
    </row>
    <row r="1079" spans="2:8" ht="15.95" customHeight="1" x14ac:dyDescent="0.2">
      <c r="B1079" s="99">
        <v>45608</v>
      </c>
      <c r="C1079" s="100">
        <v>104.65445518999999</v>
      </c>
      <c r="D1079" s="100">
        <v>115.8647083236921</v>
      </c>
      <c r="E1079" s="100">
        <v>146.25002441999999</v>
      </c>
      <c r="F1079" s="53"/>
      <c r="G1079" s="101">
        <v>76.52</v>
      </c>
      <c r="H1079" s="102">
        <v>5226745</v>
      </c>
    </row>
    <row r="1080" spans="2:8" ht="15.95" customHeight="1" x14ac:dyDescent="0.2">
      <c r="B1080" s="99">
        <v>45609</v>
      </c>
      <c r="C1080" s="100">
        <v>105.31093896</v>
      </c>
      <c r="D1080" s="100">
        <v>115.56794517227311</v>
      </c>
      <c r="E1080" s="100">
        <v>146.31138712000001</v>
      </c>
      <c r="F1080" s="53"/>
      <c r="G1080" s="101">
        <v>77</v>
      </c>
      <c r="H1080" s="102">
        <v>5625168.3099999996</v>
      </c>
    </row>
    <row r="1081" spans="2:8" ht="15.95" customHeight="1" x14ac:dyDescent="0.2">
      <c r="B1081" s="99">
        <v>45610</v>
      </c>
      <c r="C1081" s="100">
        <v>104.31253655</v>
      </c>
      <c r="D1081" s="100">
        <v>115.74497467596613</v>
      </c>
      <c r="E1081" s="100">
        <v>146.37277556999999</v>
      </c>
      <c r="F1081" s="53"/>
      <c r="G1081" s="101">
        <v>76.27</v>
      </c>
      <c r="H1081" s="102">
        <v>6859054.6100000003</v>
      </c>
    </row>
    <row r="1082" spans="2:8" ht="15.95" customHeight="1" x14ac:dyDescent="0.2">
      <c r="B1082" s="99">
        <v>45614</v>
      </c>
      <c r="C1082" s="100">
        <v>107.17097633</v>
      </c>
      <c r="D1082" s="100">
        <v>115.9598341358425</v>
      </c>
      <c r="E1082" s="100">
        <v>146.43418976000001</v>
      </c>
      <c r="F1082" s="53"/>
      <c r="G1082" s="101">
        <v>78.36</v>
      </c>
      <c r="H1082" s="102">
        <v>5549279.8600000003</v>
      </c>
    </row>
    <row r="1083" spans="2:8" ht="15.95" customHeight="1" x14ac:dyDescent="0.2">
      <c r="B1083" s="99">
        <v>45615</v>
      </c>
      <c r="C1083" s="100">
        <v>105.58447387</v>
      </c>
      <c r="D1083" s="100">
        <v>116.17065350331093</v>
      </c>
      <c r="E1083" s="100">
        <v>146.49562974</v>
      </c>
      <c r="F1083" s="53"/>
      <c r="G1083" s="101">
        <v>77.2</v>
      </c>
      <c r="H1083" s="102">
        <v>4601426.4800000004</v>
      </c>
    </row>
    <row r="1084" spans="2:8" ht="15.95" customHeight="1" x14ac:dyDescent="0.2">
      <c r="B1084" s="99">
        <v>45617</v>
      </c>
      <c r="C1084" s="100">
        <v>106.13154367999999</v>
      </c>
      <c r="D1084" s="100">
        <v>116.1313544226156</v>
      </c>
      <c r="E1084" s="100">
        <v>146.55709547999999</v>
      </c>
      <c r="F1084" s="53"/>
      <c r="G1084" s="101">
        <v>77.599999999999994</v>
      </c>
      <c r="H1084" s="102">
        <v>6029985.4100000001</v>
      </c>
    </row>
    <row r="1085" spans="2:8" ht="15.95" customHeight="1" x14ac:dyDescent="0.2">
      <c r="B1085" s="99">
        <v>45618</v>
      </c>
      <c r="C1085" s="100">
        <v>107.32142052</v>
      </c>
      <c r="D1085" s="100">
        <v>116.64334431503896</v>
      </c>
      <c r="E1085" s="100">
        <v>146.61858701</v>
      </c>
      <c r="F1085" s="53"/>
      <c r="G1085" s="101">
        <v>78.47</v>
      </c>
      <c r="H1085" s="102">
        <v>6315501.5099999998</v>
      </c>
    </row>
    <row r="1086" spans="2:8" ht="15.95" customHeight="1" x14ac:dyDescent="0.2">
      <c r="B1086" s="99">
        <v>45621</v>
      </c>
      <c r="C1086" s="100">
        <v>107.18465307</v>
      </c>
      <c r="D1086" s="100">
        <v>116.84718534107552</v>
      </c>
      <c r="E1086" s="100">
        <v>146.68010436</v>
      </c>
      <c r="F1086" s="53"/>
      <c r="G1086" s="101">
        <v>78.37</v>
      </c>
      <c r="H1086" s="102">
        <v>7021379.7800000003</v>
      </c>
    </row>
    <row r="1087" spans="2:8" ht="15.95" customHeight="1" x14ac:dyDescent="0.2">
      <c r="B1087" s="99">
        <v>45622</v>
      </c>
      <c r="C1087" s="100">
        <v>107.97790430000001</v>
      </c>
      <c r="D1087" s="100">
        <v>116.94782037014583</v>
      </c>
      <c r="E1087" s="100">
        <v>146.74164751000001</v>
      </c>
      <c r="F1087" s="53"/>
      <c r="G1087" s="101">
        <v>78.95</v>
      </c>
      <c r="H1087" s="102">
        <v>4378416.87</v>
      </c>
    </row>
    <row r="1088" spans="2:8" ht="15.95" customHeight="1" x14ac:dyDescent="0.2">
      <c r="B1088" s="99">
        <v>45623</v>
      </c>
      <c r="C1088" s="100">
        <v>105.92639250000001</v>
      </c>
      <c r="D1088" s="100">
        <v>116.47806780744176</v>
      </c>
      <c r="E1088" s="100">
        <v>146.80321647</v>
      </c>
      <c r="F1088" s="53"/>
      <c r="G1088" s="101">
        <v>77.45</v>
      </c>
      <c r="H1088" s="102">
        <v>5607659.8499999996</v>
      </c>
    </row>
    <row r="1089" spans="2:8" ht="15.95" customHeight="1" x14ac:dyDescent="0.2">
      <c r="B1089" s="99">
        <v>45624</v>
      </c>
      <c r="C1089" s="100">
        <v>102.50720617</v>
      </c>
      <c r="D1089" s="100">
        <v>115.2730184264941</v>
      </c>
      <c r="E1089" s="100">
        <v>146.86481126999999</v>
      </c>
      <c r="F1089" s="53"/>
      <c r="G1089" s="101">
        <v>74.95</v>
      </c>
      <c r="H1089" s="102">
        <v>5220292.75</v>
      </c>
    </row>
    <row r="1090" spans="2:8" ht="15.95" customHeight="1" x14ac:dyDescent="0.2">
      <c r="B1090" s="99">
        <v>45625</v>
      </c>
      <c r="C1090" s="100">
        <v>101.22159211</v>
      </c>
      <c r="D1090" s="100">
        <v>115.22821012887884</v>
      </c>
      <c r="E1090" s="100">
        <v>146.92643192</v>
      </c>
      <c r="F1090" s="53"/>
      <c r="G1090" s="101">
        <v>74.010000000000005</v>
      </c>
      <c r="H1090" s="102">
        <v>5724502.3499999996</v>
      </c>
    </row>
    <row r="1091" spans="2:8" ht="15.95" customHeight="1" x14ac:dyDescent="0.2">
      <c r="B1091" s="99">
        <v>45628</v>
      </c>
      <c r="C1091" s="100">
        <v>101.75897873</v>
      </c>
      <c r="D1091" s="100">
        <v>113.98275982385188</v>
      </c>
      <c r="E1091" s="100">
        <v>146.98807841999999</v>
      </c>
      <c r="F1091" s="53"/>
      <c r="G1091" s="101">
        <v>73.849999999999994</v>
      </c>
      <c r="H1091" s="102">
        <v>7287826.46</v>
      </c>
    </row>
    <row r="1092" spans="2:8" ht="15.95" customHeight="1" x14ac:dyDescent="0.2">
      <c r="B1092" s="99">
        <v>45629</v>
      </c>
      <c r="C1092" s="100">
        <v>100.97356752</v>
      </c>
      <c r="D1092" s="100">
        <v>112.83316989323127</v>
      </c>
      <c r="E1092" s="100">
        <v>147.04975078999999</v>
      </c>
      <c r="F1092" s="53"/>
      <c r="G1092" s="101">
        <v>73.28</v>
      </c>
      <c r="H1092" s="102">
        <v>6953865.6799999997</v>
      </c>
    </row>
    <row r="1093" spans="2:8" ht="15.95" customHeight="1" x14ac:dyDescent="0.2">
      <c r="B1093" s="99">
        <v>45630</v>
      </c>
      <c r="C1093" s="100">
        <v>99.416524246999998</v>
      </c>
      <c r="D1093" s="100">
        <v>111.04561264328545</v>
      </c>
      <c r="E1093" s="100">
        <v>147.11144902000001</v>
      </c>
      <c r="F1093" s="53"/>
      <c r="G1093" s="101">
        <v>72.150000000000006</v>
      </c>
      <c r="H1093" s="102">
        <v>5945407.8499999996</v>
      </c>
    </row>
    <row r="1094" spans="2:8" ht="15.95" customHeight="1" x14ac:dyDescent="0.2">
      <c r="B1094" s="99">
        <v>45631</v>
      </c>
      <c r="C1094" s="100">
        <v>96.026854813</v>
      </c>
      <c r="D1094" s="100">
        <v>108.91685122543339</v>
      </c>
      <c r="E1094" s="100">
        <v>147.17317316</v>
      </c>
      <c r="F1094" s="53"/>
      <c r="G1094" s="101">
        <v>69.69</v>
      </c>
      <c r="H1094" s="102">
        <v>11319308.800000001</v>
      </c>
    </row>
    <row r="1095" spans="2:8" ht="15.95" customHeight="1" x14ac:dyDescent="0.2">
      <c r="B1095" s="99">
        <v>45632</v>
      </c>
      <c r="C1095" s="100">
        <v>97.225640345000002</v>
      </c>
      <c r="D1095" s="100">
        <v>110.84397530401687</v>
      </c>
      <c r="E1095" s="100">
        <v>147.23492317</v>
      </c>
      <c r="F1095" s="53"/>
      <c r="G1095" s="101">
        <v>70.56</v>
      </c>
      <c r="H1095" s="102">
        <v>6280308.1600000001</v>
      </c>
    </row>
    <row r="1096" spans="2:8" ht="15.95" customHeight="1" x14ac:dyDescent="0.2">
      <c r="B1096" s="99">
        <v>45635</v>
      </c>
      <c r="C1096" s="100">
        <v>97.528781512999998</v>
      </c>
      <c r="D1096" s="100">
        <v>110.14650844195663</v>
      </c>
      <c r="E1096" s="100">
        <v>147.29669921000001</v>
      </c>
      <c r="F1096" s="53"/>
      <c r="G1096" s="101">
        <v>70.78</v>
      </c>
      <c r="H1096" s="102">
        <v>6184402.7699999996</v>
      </c>
    </row>
    <row r="1097" spans="2:8" ht="15.95" customHeight="1" x14ac:dyDescent="0.2">
      <c r="B1097" s="99">
        <v>45636</v>
      </c>
      <c r="C1097" s="100">
        <v>96.867382599999999</v>
      </c>
      <c r="D1097" s="100">
        <v>108.90473094820959</v>
      </c>
      <c r="E1097" s="100">
        <v>147.35850099000001</v>
      </c>
      <c r="F1097" s="53"/>
      <c r="G1097" s="101">
        <v>70.3</v>
      </c>
      <c r="H1097" s="102">
        <v>8244015.8799999999</v>
      </c>
    </row>
    <row r="1098" spans="2:8" ht="15.95" customHeight="1" x14ac:dyDescent="0.2">
      <c r="B1098" s="99">
        <v>45637</v>
      </c>
      <c r="C1098" s="100">
        <v>96.357554269999994</v>
      </c>
      <c r="D1098" s="100">
        <v>108.23811570090086</v>
      </c>
      <c r="E1098" s="100">
        <v>147.42032871000001</v>
      </c>
      <c r="F1098" s="53"/>
      <c r="G1098" s="101">
        <v>69.930000000000007</v>
      </c>
      <c r="H1098" s="102">
        <v>4754633.2300000004</v>
      </c>
    </row>
    <row r="1099" spans="2:8" ht="15.95" customHeight="1" x14ac:dyDescent="0.2">
      <c r="B1099" s="99">
        <v>45638</v>
      </c>
      <c r="C1099" s="100">
        <v>98.575996461000003</v>
      </c>
      <c r="D1099" s="100">
        <v>108.24031938766883</v>
      </c>
      <c r="E1099" s="100">
        <v>147.48742430999999</v>
      </c>
      <c r="F1099" s="53"/>
      <c r="G1099" s="101">
        <v>71.540000000000006</v>
      </c>
      <c r="H1099" s="102">
        <v>4819808.38</v>
      </c>
    </row>
    <row r="1100" spans="2:8" ht="15.95" customHeight="1" x14ac:dyDescent="0.2">
      <c r="B1100" s="99">
        <v>45639</v>
      </c>
      <c r="C1100" s="100">
        <v>102.02078247</v>
      </c>
      <c r="D1100" s="100">
        <v>109.25291345754773</v>
      </c>
      <c r="E1100" s="100">
        <v>147.55455046</v>
      </c>
      <c r="F1100" s="53"/>
      <c r="G1100" s="101">
        <v>74.040000000000006</v>
      </c>
      <c r="H1100" s="102">
        <v>5531778.9500000002</v>
      </c>
    </row>
    <row r="1101" spans="2:8" ht="15.95" customHeight="1" x14ac:dyDescent="0.2">
      <c r="B1101" s="99">
        <v>45642</v>
      </c>
      <c r="C1101" s="100">
        <v>100.24327288000001</v>
      </c>
      <c r="D1101" s="100">
        <v>108.61531341935051</v>
      </c>
      <c r="E1101" s="100">
        <v>147.62170717999999</v>
      </c>
      <c r="F1101" s="53"/>
      <c r="G1101" s="101">
        <v>72.75</v>
      </c>
      <c r="H1101" s="102">
        <v>5779114.5099999998</v>
      </c>
    </row>
    <row r="1102" spans="2:8" ht="15.95" customHeight="1" x14ac:dyDescent="0.2">
      <c r="B1102" s="99">
        <v>45643</v>
      </c>
      <c r="C1102" s="100">
        <v>96.894940887999994</v>
      </c>
      <c r="D1102" s="100">
        <v>107.38712532733925</v>
      </c>
      <c r="E1102" s="100">
        <v>147.68889444999999</v>
      </c>
      <c r="F1102" s="53"/>
      <c r="G1102" s="101">
        <v>70.319999999999993</v>
      </c>
      <c r="H1102" s="102">
        <v>7662739.9100000001</v>
      </c>
    </row>
    <row r="1103" spans="2:8" ht="15.95" customHeight="1" x14ac:dyDescent="0.2">
      <c r="B1103" s="99">
        <v>45644</v>
      </c>
      <c r="C1103" s="100">
        <v>94.235566087999999</v>
      </c>
      <c r="D1103" s="100">
        <v>106.05793492512969</v>
      </c>
      <c r="E1103" s="100">
        <v>147.75611228</v>
      </c>
      <c r="F1103" s="53"/>
      <c r="G1103" s="101">
        <v>68.39</v>
      </c>
      <c r="H1103" s="102">
        <v>6549458.0999999996</v>
      </c>
    </row>
    <row r="1104" spans="2:8" ht="15.95" customHeight="1" x14ac:dyDescent="0.2">
      <c r="B1104" s="99">
        <v>45645</v>
      </c>
      <c r="C1104" s="100">
        <v>94.208007800000004</v>
      </c>
      <c r="D1104" s="100">
        <v>105.71783260060742</v>
      </c>
      <c r="E1104" s="100">
        <v>147.82336083000001</v>
      </c>
      <c r="F1104" s="53"/>
      <c r="G1104" s="101">
        <v>68.37</v>
      </c>
      <c r="H1104" s="102">
        <v>6369895.9100000001</v>
      </c>
    </row>
    <row r="1105" spans="2:8" ht="15.95" customHeight="1" x14ac:dyDescent="0.2">
      <c r="B1105" s="99">
        <v>45646</v>
      </c>
      <c r="C1105" s="100">
        <v>99.333849383</v>
      </c>
      <c r="D1105" s="100">
        <v>108.22526086142109</v>
      </c>
      <c r="E1105" s="100">
        <v>147.89063994</v>
      </c>
      <c r="F1105" s="53"/>
      <c r="G1105" s="101">
        <v>72.09</v>
      </c>
      <c r="H1105" s="102">
        <v>10702036.9</v>
      </c>
    </row>
    <row r="1106" spans="2:8" ht="15.95" customHeight="1" x14ac:dyDescent="0.2">
      <c r="B1106" s="99">
        <v>45649</v>
      </c>
      <c r="C1106" s="100">
        <v>101.59362900000001</v>
      </c>
      <c r="D1106" s="100">
        <v>110.93983567842329</v>
      </c>
      <c r="E1106" s="100">
        <v>147.95794961000001</v>
      </c>
      <c r="F1106" s="53"/>
      <c r="G1106" s="101">
        <v>73.73</v>
      </c>
      <c r="H1106" s="102">
        <v>4633418.03</v>
      </c>
    </row>
    <row r="1107" spans="2:8" ht="15.95" customHeight="1" x14ac:dyDescent="0.2">
      <c r="B1107" s="99">
        <v>45652</v>
      </c>
      <c r="C1107" s="100">
        <v>104.14277065</v>
      </c>
      <c r="D1107" s="100">
        <v>112.71563993227331</v>
      </c>
      <c r="E1107" s="100">
        <v>148.09266095999999</v>
      </c>
      <c r="F1107" s="53"/>
      <c r="G1107" s="101">
        <v>75.58</v>
      </c>
      <c r="H1107" s="102">
        <v>5065481.05</v>
      </c>
    </row>
    <row r="1108" spans="2:8" ht="15.95" customHeight="1" x14ac:dyDescent="0.2">
      <c r="B1108" s="99">
        <v>45653</v>
      </c>
      <c r="C1108" s="100">
        <v>105.4104519</v>
      </c>
      <c r="D1108" s="100">
        <v>114.32433127288614</v>
      </c>
      <c r="E1108" s="100">
        <v>148.16006263</v>
      </c>
      <c r="F1108" s="53"/>
      <c r="G1108" s="101">
        <v>76.5</v>
      </c>
      <c r="H1108" s="102">
        <v>3447378.41</v>
      </c>
    </row>
    <row r="1109" spans="2:8" ht="15.95" customHeight="1" x14ac:dyDescent="0.2">
      <c r="B1109" s="99">
        <v>45656</v>
      </c>
      <c r="C1109" s="100">
        <v>105.47934762</v>
      </c>
      <c r="D1109" s="100">
        <v>114.45508335445194</v>
      </c>
      <c r="E1109" s="100">
        <v>148.22749503</v>
      </c>
      <c r="F1109" s="53"/>
      <c r="G1109" s="101">
        <v>76.55</v>
      </c>
      <c r="H1109" s="102">
        <v>4691244.78</v>
      </c>
    </row>
    <row r="1110" spans="2:8" ht="15.95" customHeight="1" x14ac:dyDescent="0.2">
      <c r="B1110" s="99">
        <v>45659</v>
      </c>
      <c r="C1110" s="100">
        <v>106.58965653999999</v>
      </c>
      <c r="D1110" s="100">
        <v>114.49401515401927</v>
      </c>
      <c r="E1110" s="100">
        <v>148.36245166</v>
      </c>
      <c r="F1110" s="53"/>
      <c r="G1110" s="101">
        <v>76.8</v>
      </c>
      <c r="H1110" s="102">
        <v>3131586.7</v>
      </c>
    </row>
    <row r="1111" spans="2:8" ht="15.95" customHeight="1" x14ac:dyDescent="0.2">
      <c r="B1111" s="99">
        <v>45660</v>
      </c>
      <c r="C1111" s="100">
        <v>107.21420531</v>
      </c>
      <c r="D1111" s="100">
        <v>114.47050916182765</v>
      </c>
      <c r="E1111" s="100">
        <v>148.42997606</v>
      </c>
      <c r="F1111" s="53"/>
      <c r="G1111" s="101">
        <v>77.25</v>
      </c>
      <c r="H1111" s="102">
        <v>4051997.88</v>
      </c>
    </row>
    <row r="1112" spans="2:8" ht="15.95" customHeight="1" x14ac:dyDescent="0.2">
      <c r="B1112" s="99">
        <v>45663</v>
      </c>
      <c r="C1112" s="100">
        <v>108.17184675999999</v>
      </c>
      <c r="D1112" s="100">
        <v>114.55241285337027</v>
      </c>
      <c r="E1112" s="100">
        <v>148.49753118999999</v>
      </c>
      <c r="F1112" s="53"/>
      <c r="G1112" s="101">
        <v>77.94</v>
      </c>
      <c r="H1112" s="102">
        <v>4071803.76</v>
      </c>
    </row>
    <row r="1113" spans="2:8" ht="15.95" customHeight="1" x14ac:dyDescent="0.2">
      <c r="B1113" s="99">
        <v>45664</v>
      </c>
      <c r="C1113" s="100">
        <v>107.81099636</v>
      </c>
      <c r="D1113" s="100">
        <v>114.40219487202081</v>
      </c>
      <c r="E1113" s="100">
        <v>148.56511703999999</v>
      </c>
      <c r="F1113" s="53"/>
      <c r="G1113" s="101">
        <v>77.680000000000007</v>
      </c>
      <c r="H1113" s="102">
        <v>2915802.77</v>
      </c>
    </row>
    <row r="1114" spans="2:8" ht="15.95" customHeight="1" x14ac:dyDescent="0.2">
      <c r="B1114" s="99">
        <v>45665</v>
      </c>
      <c r="C1114" s="100">
        <v>106.32595817000001</v>
      </c>
      <c r="D1114" s="100">
        <v>113.32532660474298</v>
      </c>
      <c r="E1114" s="100">
        <v>148.63273376999999</v>
      </c>
      <c r="F1114" s="53"/>
      <c r="G1114" s="101">
        <v>76.61</v>
      </c>
      <c r="H1114" s="102">
        <v>4078696.33</v>
      </c>
    </row>
    <row r="1115" spans="2:8" ht="15.95" customHeight="1" x14ac:dyDescent="0.2">
      <c r="B1115" s="99">
        <v>45666</v>
      </c>
      <c r="C1115" s="100">
        <v>105.13237608</v>
      </c>
      <c r="D1115" s="100">
        <v>112.75420445071262</v>
      </c>
      <c r="E1115" s="100">
        <v>148.70038123</v>
      </c>
      <c r="F1115" s="53"/>
      <c r="G1115" s="101">
        <v>75.75</v>
      </c>
      <c r="H1115" s="102">
        <v>2501995.66</v>
      </c>
    </row>
    <row r="1116" spans="2:8" ht="15.95" customHeight="1" x14ac:dyDescent="0.2">
      <c r="B1116" s="99">
        <v>45667</v>
      </c>
      <c r="C1116" s="100">
        <v>104.32740210999999</v>
      </c>
      <c r="D1116" s="100">
        <v>112.99734455744452</v>
      </c>
      <c r="E1116" s="100">
        <v>148.76805941999999</v>
      </c>
      <c r="F1116" s="53"/>
      <c r="G1116" s="101">
        <v>75.17</v>
      </c>
      <c r="H1116" s="102">
        <v>3109934.01</v>
      </c>
    </row>
    <row r="1117" spans="2:8" ht="15.95" customHeight="1" x14ac:dyDescent="0.2">
      <c r="B1117" s="99">
        <v>45670</v>
      </c>
      <c r="C1117" s="100">
        <v>102.52315011</v>
      </c>
      <c r="D1117" s="100">
        <v>112.67413716480996</v>
      </c>
      <c r="E1117" s="100">
        <v>148.83576848999999</v>
      </c>
      <c r="F1117" s="53"/>
      <c r="G1117" s="101">
        <v>73.87</v>
      </c>
      <c r="H1117" s="102">
        <v>2344098.56</v>
      </c>
    </row>
    <row r="1118" spans="2:8" ht="15.95" customHeight="1" x14ac:dyDescent="0.2">
      <c r="B1118" s="99">
        <v>45671</v>
      </c>
      <c r="C1118" s="100">
        <v>105.1601338</v>
      </c>
      <c r="D1118" s="100">
        <v>112.5834187261955</v>
      </c>
      <c r="E1118" s="100">
        <v>148.90350828000001</v>
      </c>
      <c r="F1118" s="53"/>
      <c r="G1118" s="101">
        <v>75.77</v>
      </c>
      <c r="H1118" s="102">
        <v>3533536.76</v>
      </c>
    </row>
    <row r="1119" spans="2:8" ht="15.95" customHeight="1" x14ac:dyDescent="0.2">
      <c r="B1119" s="99">
        <v>45672</v>
      </c>
      <c r="C1119" s="100">
        <v>105.4515899</v>
      </c>
      <c r="D1119" s="100">
        <v>113.51851647806772</v>
      </c>
      <c r="E1119" s="100">
        <v>148.97127896000001</v>
      </c>
      <c r="F1119" s="53"/>
      <c r="G1119" s="101">
        <v>75.98</v>
      </c>
      <c r="H1119" s="102">
        <v>4313753.08</v>
      </c>
    </row>
    <row r="1120" spans="2:8" ht="15.95" customHeight="1" x14ac:dyDescent="0.2">
      <c r="B1120" s="99">
        <v>45673</v>
      </c>
      <c r="C1120" s="100">
        <v>103.46691269999999</v>
      </c>
      <c r="D1120" s="100">
        <v>113.27317268456785</v>
      </c>
      <c r="E1120" s="100">
        <v>149.03908053999999</v>
      </c>
      <c r="F1120" s="53"/>
      <c r="G1120" s="101">
        <v>74.55</v>
      </c>
      <c r="H1120" s="102">
        <v>3735413.1</v>
      </c>
    </row>
    <row r="1121" spans="2:8" ht="15.95" customHeight="1" x14ac:dyDescent="0.2">
      <c r="B1121" s="99">
        <v>45674</v>
      </c>
      <c r="C1121" s="100">
        <v>99.664104644000005</v>
      </c>
      <c r="D1121" s="100">
        <v>111.71479885849017</v>
      </c>
      <c r="E1121" s="100">
        <v>149.10691299999999</v>
      </c>
      <c r="F1121" s="53"/>
      <c r="G1121" s="101">
        <v>71.81</v>
      </c>
      <c r="H1121" s="102">
        <v>5384311.7199999997</v>
      </c>
    </row>
    <row r="1122" spans="2:8" ht="15.95" customHeight="1" x14ac:dyDescent="0.2">
      <c r="B1122" s="99">
        <v>45677</v>
      </c>
      <c r="C1122" s="100">
        <v>98.345612798000005</v>
      </c>
      <c r="D1122" s="100">
        <v>111.6123274237799</v>
      </c>
      <c r="E1122" s="100">
        <v>149.17477633999999</v>
      </c>
      <c r="F1122" s="53"/>
      <c r="G1122" s="101">
        <v>70.86</v>
      </c>
      <c r="H1122" s="102">
        <v>2970239.64</v>
      </c>
    </row>
    <row r="1123" spans="2:8" ht="15.95" customHeight="1" x14ac:dyDescent="0.2">
      <c r="B1123" s="99">
        <v>45678</v>
      </c>
      <c r="C1123" s="100">
        <v>97.152030706999994</v>
      </c>
      <c r="D1123" s="100">
        <v>110.87115410748841</v>
      </c>
      <c r="E1123" s="100">
        <v>149.24267058000001</v>
      </c>
      <c r="F1123" s="53"/>
      <c r="G1123" s="101">
        <v>70</v>
      </c>
      <c r="H1123" s="102">
        <v>3933803.28</v>
      </c>
    </row>
    <row r="1124" spans="2:8" ht="15.95" customHeight="1" x14ac:dyDescent="0.2">
      <c r="B1124" s="99">
        <v>45679</v>
      </c>
      <c r="C1124" s="100">
        <v>96.541360799000003</v>
      </c>
      <c r="D1124" s="100">
        <v>110.57475823719741</v>
      </c>
      <c r="E1124" s="100">
        <v>149.31059571</v>
      </c>
      <c r="F1124" s="53"/>
      <c r="G1124" s="101">
        <v>69.56</v>
      </c>
      <c r="H1124" s="102">
        <v>2881262.09</v>
      </c>
    </row>
    <row r="1125" spans="2:8" ht="15.95" customHeight="1" x14ac:dyDescent="0.2">
      <c r="B1125" s="99">
        <v>45680</v>
      </c>
      <c r="C1125" s="100">
        <v>95.320020984999999</v>
      </c>
      <c r="D1125" s="100">
        <v>110.08811074260562</v>
      </c>
      <c r="E1125" s="100">
        <v>149.37855171999999</v>
      </c>
      <c r="F1125" s="53"/>
      <c r="G1125" s="101">
        <v>68.680000000000007</v>
      </c>
      <c r="H1125" s="102">
        <v>3048519.24</v>
      </c>
    </row>
    <row r="1126" spans="2:8" ht="15.95" customHeight="1" x14ac:dyDescent="0.2">
      <c r="B1126" s="99">
        <v>45681</v>
      </c>
      <c r="C1126" s="100">
        <v>96.860574615000004</v>
      </c>
      <c r="D1126" s="100">
        <v>110.21739369965943</v>
      </c>
      <c r="E1126" s="100">
        <v>149.44653862000001</v>
      </c>
      <c r="F1126" s="53"/>
      <c r="G1126" s="101">
        <v>69.790000000000006</v>
      </c>
      <c r="H1126" s="102">
        <v>3255505.62</v>
      </c>
    </row>
    <row r="1127" spans="2:8" ht="15.95" customHeight="1" x14ac:dyDescent="0.2">
      <c r="B1127" s="99">
        <v>45684</v>
      </c>
      <c r="C1127" s="100">
        <v>98.012520121999998</v>
      </c>
      <c r="D1127" s="100">
        <v>109.78400196862674</v>
      </c>
      <c r="E1127" s="100">
        <v>149.51455641000001</v>
      </c>
      <c r="F1127" s="53"/>
      <c r="G1127" s="101">
        <v>70.62</v>
      </c>
      <c r="H1127" s="102">
        <v>4240389.9400000004</v>
      </c>
    </row>
    <row r="1128" spans="2:8" ht="15.95" customHeight="1" x14ac:dyDescent="0.2">
      <c r="B1128" s="99">
        <v>45685</v>
      </c>
      <c r="C1128" s="100">
        <v>99.664104644000005</v>
      </c>
      <c r="D1128" s="100">
        <v>109.24960792739577</v>
      </c>
      <c r="E1128" s="100">
        <v>149.58260526000001</v>
      </c>
      <c r="F1128" s="53"/>
      <c r="G1128" s="101">
        <v>71.81</v>
      </c>
      <c r="H1128" s="102">
        <v>6443094.2800000003</v>
      </c>
    </row>
    <row r="1129" spans="2:8" ht="15.95" customHeight="1" x14ac:dyDescent="0.2">
      <c r="B1129" s="99">
        <v>45686</v>
      </c>
      <c r="C1129" s="100">
        <v>99.206102212999994</v>
      </c>
      <c r="D1129" s="100">
        <v>109.25328073867571</v>
      </c>
      <c r="E1129" s="100">
        <v>149.65068499</v>
      </c>
      <c r="F1129" s="53"/>
      <c r="G1129" s="101">
        <v>71.48</v>
      </c>
      <c r="H1129" s="102">
        <v>2911717.5</v>
      </c>
    </row>
    <row r="1130" spans="2:8" ht="15.95" customHeight="1" x14ac:dyDescent="0.2">
      <c r="B1130" s="99">
        <v>45687</v>
      </c>
      <c r="C1130" s="100">
        <v>100.51071519</v>
      </c>
      <c r="D1130" s="100">
        <v>110.06166650139006</v>
      </c>
      <c r="E1130" s="100">
        <v>149.72406993000001</v>
      </c>
      <c r="F1130" s="53"/>
      <c r="G1130" s="101">
        <v>72.42</v>
      </c>
      <c r="H1130" s="102">
        <v>3378703.14</v>
      </c>
    </row>
    <row r="1131" spans="2:8" ht="15.95" customHeight="1" x14ac:dyDescent="0.2">
      <c r="B1131" s="99">
        <v>45688</v>
      </c>
      <c r="C1131" s="100">
        <v>99.386527412999996</v>
      </c>
      <c r="D1131" s="100">
        <v>110.94203936519121</v>
      </c>
      <c r="E1131" s="100">
        <v>149.79749088</v>
      </c>
      <c r="F1131" s="53"/>
      <c r="G1131" s="101">
        <v>71.61</v>
      </c>
      <c r="H1131" s="102">
        <v>3501278</v>
      </c>
    </row>
    <row r="1132" spans="2:8" ht="15.95" customHeight="1" x14ac:dyDescent="0.2">
      <c r="B1132" s="99">
        <v>45691</v>
      </c>
      <c r="C1132" s="100">
        <v>97.596283181999993</v>
      </c>
      <c r="D1132" s="100">
        <v>110.23943056733907</v>
      </c>
      <c r="E1132" s="100">
        <v>149.87094784999999</v>
      </c>
      <c r="F1132" s="53"/>
      <c r="G1132" s="101">
        <v>69.78</v>
      </c>
      <c r="H1132" s="102">
        <v>6576077.1100000003</v>
      </c>
    </row>
    <row r="1133" spans="2:8" ht="15.95" customHeight="1" x14ac:dyDescent="0.2">
      <c r="B1133" s="99">
        <v>45692</v>
      </c>
      <c r="C1133" s="100">
        <v>98.589309279000005</v>
      </c>
      <c r="D1133" s="100">
        <v>110.18433839814</v>
      </c>
      <c r="E1133" s="100">
        <v>149.94444081</v>
      </c>
      <c r="F1133" s="53"/>
      <c r="G1133" s="101">
        <v>70.489999999999995</v>
      </c>
      <c r="H1133" s="102">
        <v>5292521.24</v>
      </c>
    </row>
    <row r="1134" spans="2:8" ht="15.95" customHeight="1" x14ac:dyDescent="0.2">
      <c r="B1134" s="99">
        <v>45693</v>
      </c>
      <c r="C1134" s="100">
        <v>99.288623431999994</v>
      </c>
      <c r="D1134" s="100">
        <v>109.96690797036767</v>
      </c>
      <c r="E1134" s="100">
        <v>150.01796979</v>
      </c>
      <c r="F1134" s="53"/>
      <c r="G1134" s="101">
        <v>70.989999999999995</v>
      </c>
      <c r="H1134" s="102">
        <v>3887431.83</v>
      </c>
    </row>
    <row r="1135" spans="2:8" ht="15.95" customHeight="1" x14ac:dyDescent="0.2">
      <c r="B1135" s="99">
        <v>45694</v>
      </c>
      <c r="C1135" s="100">
        <v>99.568349092999995</v>
      </c>
      <c r="D1135" s="100">
        <v>110.02567295084668</v>
      </c>
      <c r="E1135" s="100">
        <v>150.09153477999999</v>
      </c>
      <c r="F1135" s="53"/>
      <c r="G1135" s="101">
        <v>71.19</v>
      </c>
      <c r="H1135" s="102">
        <v>3902942.09</v>
      </c>
    </row>
    <row r="1136" spans="2:8" ht="15.95" customHeight="1" x14ac:dyDescent="0.2">
      <c r="B1136" s="99">
        <v>45695</v>
      </c>
      <c r="C1136" s="100">
        <v>101.02292253</v>
      </c>
      <c r="D1136" s="100">
        <v>110.45943196300736</v>
      </c>
      <c r="E1136" s="100">
        <v>150.16513594</v>
      </c>
      <c r="F1136" s="53"/>
      <c r="G1136" s="101">
        <v>72.23</v>
      </c>
      <c r="H1136" s="102">
        <v>3415842.95</v>
      </c>
    </row>
    <row r="1137" spans="2:8" ht="15.95" customHeight="1" x14ac:dyDescent="0.2">
      <c r="B1137" s="99">
        <v>45698</v>
      </c>
      <c r="C1137" s="100">
        <v>99.890033603000006</v>
      </c>
      <c r="D1137" s="100">
        <v>110.35255315476117</v>
      </c>
      <c r="E1137" s="100">
        <v>150.23877311000001</v>
      </c>
      <c r="F1137" s="53"/>
      <c r="G1137" s="101">
        <v>71.42</v>
      </c>
      <c r="H1137" s="102">
        <v>3121381.98</v>
      </c>
    </row>
    <row r="1138" spans="2:8" ht="15.95" customHeight="1" x14ac:dyDescent="0.2">
      <c r="B1138" s="99">
        <v>45699</v>
      </c>
      <c r="C1138" s="100">
        <v>101.26068934</v>
      </c>
      <c r="D1138" s="100">
        <v>110.34226928317734</v>
      </c>
      <c r="E1138" s="100">
        <v>150.31244645999999</v>
      </c>
      <c r="F1138" s="53"/>
      <c r="G1138" s="101">
        <v>72.400000000000006</v>
      </c>
      <c r="H1138" s="102">
        <v>2619511.09</v>
      </c>
    </row>
    <row r="1139" spans="2:8" ht="15.95" customHeight="1" x14ac:dyDescent="0.2">
      <c r="B1139" s="99">
        <v>45700</v>
      </c>
      <c r="C1139" s="100">
        <v>100.16975926000001</v>
      </c>
      <c r="D1139" s="100">
        <v>110.37899739597674</v>
      </c>
      <c r="E1139" s="100">
        <v>150.38615598000001</v>
      </c>
      <c r="F1139" s="53"/>
      <c r="G1139" s="101">
        <v>71.62</v>
      </c>
      <c r="H1139" s="102">
        <v>2796662.51</v>
      </c>
    </row>
    <row r="1140" spans="2:8" ht="15.95" customHeight="1" x14ac:dyDescent="0.2">
      <c r="B1140" s="99">
        <v>45701</v>
      </c>
      <c r="C1140" s="100">
        <v>99.582335376000003</v>
      </c>
      <c r="D1140" s="100">
        <v>110.11051489141326</v>
      </c>
      <c r="E1140" s="100">
        <v>150.45990151000001</v>
      </c>
      <c r="F1140" s="53"/>
      <c r="G1140" s="101">
        <v>71.2</v>
      </c>
      <c r="H1140" s="102">
        <v>3259584.24</v>
      </c>
    </row>
    <row r="1141" spans="2:8" ht="15.95" customHeight="1" x14ac:dyDescent="0.2">
      <c r="B1141" s="99">
        <v>45702</v>
      </c>
      <c r="C1141" s="100">
        <v>100.64529288</v>
      </c>
      <c r="D1141" s="100">
        <v>110.85829926800865</v>
      </c>
      <c r="E1141" s="100">
        <v>150.53368320999999</v>
      </c>
      <c r="F1141" s="53"/>
      <c r="G1141" s="101">
        <v>71.959999999999994</v>
      </c>
      <c r="H1141" s="102">
        <v>3177989.16</v>
      </c>
    </row>
    <row r="1142" spans="2:8" ht="15.95" customHeight="1" x14ac:dyDescent="0.2">
      <c r="B1142" s="99">
        <v>45705</v>
      </c>
      <c r="C1142" s="100">
        <v>102.07189375999999</v>
      </c>
      <c r="D1142" s="100">
        <v>111.82498319688835</v>
      </c>
      <c r="E1142" s="100">
        <v>150.60750107999999</v>
      </c>
      <c r="F1142" s="53"/>
      <c r="G1142" s="101">
        <v>72.98</v>
      </c>
      <c r="H1142" s="102">
        <v>3685469.69</v>
      </c>
    </row>
    <row r="1143" spans="2:8" ht="15.95" customHeight="1" x14ac:dyDescent="0.2">
      <c r="B1143" s="99">
        <v>45706</v>
      </c>
      <c r="C1143" s="100">
        <v>102.37959198</v>
      </c>
      <c r="D1143" s="100">
        <v>112.40675650363053</v>
      </c>
      <c r="E1143" s="100">
        <v>150.68135530000001</v>
      </c>
      <c r="F1143" s="53"/>
      <c r="G1143" s="101">
        <v>73.2</v>
      </c>
      <c r="H1143" s="102">
        <v>5226228.37</v>
      </c>
    </row>
    <row r="1144" spans="2:8" ht="15.95" customHeight="1" x14ac:dyDescent="0.2">
      <c r="B1144" s="99">
        <v>45707</v>
      </c>
      <c r="C1144" s="100">
        <v>100.70123802000001</v>
      </c>
      <c r="D1144" s="100">
        <v>112.39757447543069</v>
      </c>
      <c r="E1144" s="100">
        <v>150.75524569000001</v>
      </c>
      <c r="F1144" s="53"/>
      <c r="G1144" s="101">
        <v>72</v>
      </c>
      <c r="H1144" s="102">
        <v>3947760.96</v>
      </c>
    </row>
    <row r="1145" spans="2:8" ht="15.95" customHeight="1" x14ac:dyDescent="0.2">
      <c r="B1145" s="99">
        <v>45708</v>
      </c>
      <c r="C1145" s="100">
        <v>101.40055217</v>
      </c>
      <c r="D1145" s="100">
        <v>112.95400538434127</v>
      </c>
      <c r="E1145" s="100">
        <v>150.82917225</v>
      </c>
      <c r="F1145" s="53"/>
      <c r="G1145" s="101">
        <v>72.5</v>
      </c>
      <c r="H1145" s="102">
        <v>4150875.58</v>
      </c>
    </row>
    <row r="1146" spans="2:8" ht="15.95" customHeight="1" x14ac:dyDescent="0.2">
      <c r="B1146" s="99">
        <v>45709</v>
      </c>
      <c r="C1146" s="100">
        <v>101.63831897999999</v>
      </c>
      <c r="D1146" s="100">
        <v>114.11938840346561</v>
      </c>
      <c r="E1146" s="100">
        <v>150.90313516000001</v>
      </c>
      <c r="F1146" s="53"/>
      <c r="G1146" s="101">
        <v>72.67</v>
      </c>
      <c r="H1146" s="102">
        <v>3811151.63</v>
      </c>
    </row>
    <row r="1147" spans="2:8" ht="15.95" customHeight="1" x14ac:dyDescent="0.2">
      <c r="B1147" s="99">
        <v>45712</v>
      </c>
      <c r="C1147" s="100">
        <v>104.28172648</v>
      </c>
      <c r="D1147" s="100">
        <v>114.35444832538165</v>
      </c>
      <c r="E1147" s="100">
        <v>150.97713422999999</v>
      </c>
      <c r="F1147" s="53"/>
      <c r="G1147" s="101">
        <v>74.56</v>
      </c>
      <c r="H1147" s="102">
        <v>4094742.03</v>
      </c>
    </row>
    <row r="1148" spans="2:8" ht="15.95" customHeight="1" x14ac:dyDescent="0.2">
      <c r="B1148" s="99">
        <v>45713</v>
      </c>
      <c r="C1148" s="100">
        <v>108.95314501999999</v>
      </c>
      <c r="D1148" s="100">
        <v>114.52449948764279</v>
      </c>
      <c r="E1148" s="100">
        <v>151.05116964999999</v>
      </c>
      <c r="F1148" s="53"/>
      <c r="G1148" s="101">
        <v>77.900000000000006</v>
      </c>
      <c r="H1148" s="102">
        <v>4891439.58</v>
      </c>
    </row>
    <row r="1149" spans="2:8" ht="15.95" customHeight="1" x14ac:dyDescent="0.2">
      <c r="B1149" s="99">
        <v>45714</v>
      </c>
      <c r="C1149" s="100">
        <v>106.89716141</v>
      </c>
      <c r="D1149" s="100">
        <v>114.08706766420217</v>
      </c>
      <c r="E1149" s="100">
        <v>151.12524141</v>
      </c>
      <c r="F1149" s="53"/>
      <c r="G1149" s="101">
        <v>76.430000000000007</v>
      </c>
      <c r="H1149" s="102">
        <v>4026564.95</v>
      </c>
    </row>
    <row r="1150" spans="2:8" ht="15.95" customHeight="1" x14ac:dyDescent="0.2">
      <c r="B1150" s="99">
        <v>45715</v>
      </c>
      <c r="C1150" s="100">
        <v>108.74335077000001</v>
      </c>
      <c r="D1150" s="100">
        <v>114.42680270759642</v>
      </c>
      <c r="E1150" s="100">
        <v>151.19934950000001</v>
      </c>
      <c r="F1150" s="53"/>
      <c r="G1150" s="101">
        <v>77.75</v>
      </c>
      <c r="H1150" s="102">
        <v>3442065.07</v>
      </c>
    </row>
    <row r="1151" spans="2:8" ht="15.95" customHeight="1" x14ac:dyDescent="0.2">
      <c r="B1151" s="99">
        <v>45716</v>
      </c>
      <c r="C1151" s="100">
        <v>107.93214636</v>
      </c>
      <c r="D1151" s="100">
        <v>114.64606954100871</v>
      </c>
      <c r="E1151" s="100">
        <v>151.27349394000001</v>
      </c>
      <c r="F1151" s="53"/>
      <c r="G1151" s="101">
        <v>77.17</v>
      </c>
      <c r="H1151" s="102">
        <v>3695644.28</v>
      </c>
    </row>
    <row r="1152" spans="2:8" ht="15.95" customHeight="1" x14ac:dyDescent="0.2">
      <c r="B1152" s="99">
        <v>45721</v>
      </c>
      <c r="C1152" s="100">
        <v>106.97487676999999</v>
      </c>
      <c r="D1152" s="100">
        <v>114.66920825207234</v>
      </c>
      <c r="E1152" s="100">
        <v>151.34767471000001</v>
      </c>
      <c r="F1152" s="53"/>
      <c r="G1152" s="101">
        <v>75.989999999999995</v>
      </c>
      <c r="H1152" s="102">
        <v>3485821.72</v>
      </c>
    </row>
    <row r="1153" spans="2:8" ht="15.95" customHeight="1" x14ac:dyDescent="0.2">
      <c r="B1153" s="99">
        <v>45722</v>
      </c>
      <c r="C1153" s="100">
        <v>106.84817932</v>
      </c>
      <c r="D1153" s="100">
        <v>115.35455483690876</v>
      </c>
      <c r="E1153" s="100">
        <v>151.42189182000001</v>
      </c>
      <c r="F1153" s="53"/>
      <c r="G1153" s="101">
        <v>75.900000000000006</v>
      </c>
      <c r="H1153" s="102">
        <v>4865115.16</v>
      </c>
    </row>
    <row r="1154" spans="2:8" ht="15.95" customHeight="1" x14ac:dyDescent="0.2">
      <c r="B1154" s="99">
        <v>45723</v>
      </c>
      <c r="C1154" s="100">
        <v>106.98895426</v>
      </c>
      <c r="D1154" s="100">
        <v>116.10160465124817</v>
      </c>
      <c r="E1154" s="100">
        <v>151.49614528000001</v>
      </c>
      <c r="F1154" s="53"/>
      <c r="G1154" s="101">
        <v>76</v>
      </c>
      <c r="H1154" s="102">
        <v>3150167.49</v>
      </c>
    </row>
    <row r="1155" spans="2:8" ht="15.95" customHeight="1" x14ac:dyDescent="0.2">
      <c r="B1155" s="99">
        <v>45726</v>
      </c>
      <c r="C1155" s="100">
        <v>108.72048602</v>
      </c>
      <c r="D1155" s="100">
        <v>116.23235673281395</v>
      </c>
      <c r="E1155" s="100">
        <v>151.57043522999999</v>
      </c>
      <c r="F1155" s="53"/>
      <c r="G1155" s="101">
        <v>77.23</v>
      </c>
      <c r="H1155" s="102">
        <v>2719813.58</v>
      </c>
    </row>
    <row r="1156" spans="2:8" ht="15.95" customHeight="1" x14ac:dyDescent="0.2">
      <c r="B1156" s="99">
        <v>45727</v>
      </c>
      <c r="C1156" s="100">
        <v>109.2413533</v>
      </c>
      <c r="D1156" s="100">
        <v>116.58053924215208</v>
      </c>
      <c r="E1156" s="100">
        <v>151.64476153000001</v>
      </c>
      <c r="F1156" s="53"/>
      <c r="G1156" s="101">
        <v>77.599999999999994</v>
      </c>
      <c r="H1156" s="102">
        <v>3314149.18</v>
      </c>
    </row>
    <row r="1157" spans="2:8" ht="15.95" customHeight="1" x14ac:dyDescent="0.2">
      <c r="B1157" s="99">
        <v>45728</v>
      </c>
      <c r="C1157" s="100">
        <v>109.15688833</v>
      </c>
      <c r="D1157" s="100">
        <v>116.99519963565709</v>
      </c>
      <c r="E1157" s="100">
        <v>151.71912433</v>
      </c>
      <c r="F1157" s="53"/>
      <c r="G1157" s="101">
        <v>77.540000000000006</v>
      </c>
      <c r="H1157" s="102">
        <v>3377208.4</v>
      </c>
    </row>
    <row r="1158" spans="2:8" ht="15.95" customHeight="1" x14ac:dyDescent="0.2">
      <c r="B1158" s="99">
        <v>45729</v>
      </c>
      <c r="C1158" s="100">
        <v>108.95980342</v>
      </c>
      <c r="D1158" s="100">
        <v>117.10428213067122</v>
      </c>
      <c r="E1158" s="100">
        <v>151.79352363000001</v>
      </c>
      <c r="F1158" s="53"/>
      <c r="G1158" s="101">
        <v>77.400000000000006</v>
      </c>
      <c r="H1158" s="102">
        <v>2611487.37</v>
      </c>
    </row>
    <row r="1159" spans="2:8" ht="15.95" customHeight="1" x14ac:dyDescent="0.2">
      <c r="B1159" s="99">
        <v>45730</v>
      </c>
      <c r="C1159" s="100">
        <v>108.32631619</v>
      </c>
      <c r="D1159" s="100">
        <v>117.99530614718418</v>
      </c>
      <c r="E1159" s="100">
        <v>151.86795943999999</v>
      </c>
      <c r="F1159" s="53"/>
      <c r="G1159" s="101">
        <v>76.95</v>
      </c>
      <c r="H1159" s="102">
        <v>4424431.08</v>
      </c>
    </row>
    <row r="1160" spans="2:8" ht="15.95" customHeight="1" x14ac:dyDescent="0.2">
      <c r="B1160" s="99">
        <v>45733</v>
      </c>
      <c r="C1160" s="100">
        <v>107.8336039</v>
      </c>
      <c r="D1160" s="100">
        <v>118.26782874415559</v>
      </c>
      <c r="E1160" s="100">
        <v>151.94243176000001</v>
      </c>
      <c r="F1160" s="53"/>
      <c r="G1160" s="101">
        <v>76.599999999999994</v>
      </c>
      <c r="H1160" s="102">
        <v>3708912.71</v>
      </c>
    </row>
    <row r="1161" spans="2:8" ht="15.95" customHeight="1" x14ac:dyDescent="0.2">
      <c r="B1161" s="99">
        <v>45734</v>
      </c>
      <c r="C1161" s="100">
        <v>108.5374786</v>
      </c>
      <c r="D1161" s="100">
        <v>118.88669744482515</v>
      </c>
      <c r="E1161" s="100">
        <v>152.01694058000001</v>
      </c>
      <c r="F1161" s="53"/>
      <c r="G1161" s="101">
        <v>77.099999999999994</v>
      </c>
      <c r="H1161" s="102">
        <v>4269770.68</v>
      </c>
    </row>
    <row r="1162" spans="2:8" ht="15.95" customHeight="1" x14ac:dyDescent="0.2">
      <c r="B1162" s="99">
        <v>45735</v>
      </c>
      <c r="C1162" s="100">
        <v>108.79087349</v>
      </c>
      <c r="D1162" s="100">
        <v>119.57167674853358</v>
      </c>
      <c r="E1162" s="100">
        <v>152.09148590000001</v>
      </c>
      <c r="F1162" s="53"/>
      <c r="G1162" s="101">
        <v>77.28</v>
      </c>
      <c r="H1162" s="102">
        <v>5389982.6200000001</v>
      </c>
    </row>
    <row r="1163" spans="2:8" ht="15.95" customHeight="1" x14ac:dyDescent="0.2">
      <c r="B1163" s="99">
        <v>45736</v>
      </c>
      <c r="C1163" s="100">
        <v>108.21369624</v>
      </c>
      <c r="D1163" s="100">
        <v>119.69802145656344</v>
      </c>
      <c r="E1163" s="100">
        <v>152.17138102999999</v>
      </c>
      <c r="F1163" s="53"/>
      <c r="G1163" s="101">
        <v>76.87</v>
      </c>
      <c r="H1163" s="102">
        <v>5729251.5099999998</v>
      </c>
    </row>
    <row r="1164" spans="2:8" ht="15.95" customHeight="1" x14ac:dyDescent="0.2">
      <c r="B1164" s="99">
        <v>45737</v>
      </c>
      <c r="C1164" s="100">
        <v>108.11515378</v>
      </c>
      <c r="D1164" s="100">
        <v>119.68369749257167</v>
      </c>
      <c r="E1164" s="100">
        <v>152.25131812000001</v>
      </c>
      <c r="F1164" s="53"/>
      <c r="G1164" s="101">
        <v>76.8</v>
      </c>
      <c r="H1164" s="102">
        <v>4221044.74</v>
      </c>
    </row>
    <row r="1165" spans="2:8" ht="15.95" customHeight="1" x14ac:dyDescent="0.2">
      <c r="B1165" s="99">
        <v>45740</v>
      </c>
      <c r="C1165" s="100">
        <v>108.18554125</v>
      </c>
      <c r="D1165" s="100">
        <v>119.77845602359406</v>
      </c>
      <c r="E1165" s="100">
        <v>152.33129715999999</v>
      </c>
      <c r="F1165" s="53"/>
      <c r="G1165" s="101">
        <v>76.849999999999994</v>
      </c>
      <c r="H1165" s="102">
        <v>3327211.79</v>
      </c>
    </row>
    <row r="1166" spans="2:8" ht="15.95" customHeight="1" x14ac:dyDescent="0.2">
      <c r="B1166" s="99">
        <v>45741</v>
      </c>
      <c r="C1166" s="100">
        <v>107.91806886000001</v>
      </c>
      <c r="D1166" s="100">
        <v>119.94777262359922</v>
      </c>
      <c r="E1166" s="100">
        <v>152.41131816000001</v>
      </c>
      <c r="F1166" s="53"/>
      <c r="G1166" s="101">
        <v>76.66</v>
      </c>
      <c r="H1166" s="102">
        <v>4724377.12</v>
      </c>
    </row>
    <row r="1167" spans="2:8" ht="15.95" customHeight="1" x14ac:dyDescent="0.2">
      <c r="B1167" s="99">
        <v>45742</v>
      </c>
      <c r="C1167" s="100">
        <v>108.14330877</v>
      </c>
      <c r="D1167" s="100">
        <v>120.1927491359711</v>
      </c>
      <c r="E1167" s="100">
        <v>152.49138128000001</v>
      </c>
      <c r="F1167" s="53"/>
      <c r="G1167" s="101">
        <v>76.819999999999993</v>
      </c>
      <c r="H1167" s="102">
        <v>3002554.02</v>
      </c>
    </row>
    <row r="1168" spans="2:8" ht="15.95" customHeight="1" x14ac:dyDescent="0.2">
      <c r="B1168" s="99">
        <v>45743</v>
      </c>
      <c r="C1168" s="100">
        <v>109.0020359</v>
      </c>
      <c r="D1168" s="100">
        <v>120.68857865876274</v>
      </c>
      <c r="E1168" s="100">
        <v>152.57148634999999</v>
      </c>
      <c r="F1168" s="53"/>
      <c r="G1168" s="101">
        <v>77.430000000000007</v>
      </c>
      <c r="H1168" s="102">
        <v>2558136.66</v>
      </c>
    </row>
    <row r="1169" spans="2:8" ht="15.95" customHeight="1" x14ac:dyDescent="0.2">
      <c r="B1169" s="99">
        <v>45744</v>
      </c>
      <c r="C1169" s="100">
        <v>109.52290318</v>
      </c>
      <c r="D1169" s="100">
        <v>121.26925012212092</v>
      </c>
      <c r="E1169" s="100">
        <v>152.65163355000001</v>
      </c>
      <c r="F1169" s="53"/>
      <c r="G1169" s="101">
        <v>77.8</v>
      </c>
      <c r="H1169" s="102">
        <v>3353908.6</v>
      </c>
    </row>
    <row r="1170" spans="2:8" ht="15.95" customHeight="1" x14ac:dyDescent="0.2">
      <c r="B1170" s="99">
        <v>45747</v>
      </c>
      <c r="C1170" s="100">
        <v>110.81803262</v>
      </c>
      <c r="D1170" s="100">
        <v>121.68354323449795</v>
      </c>
      <c r="E1170" s="100">
        <v>152.73182285999999</v>
      </c>
      <c r="F1170" s="53"/>
      <c r="G1170" s="101">
        <v>78.72</v>
      </c>
      <c r="H1170" s="102">
        <v>2378456.29</v>
      </c>
    </row>
    <row r="1171" spans="2:8" ht="15.95" customHeight="1" x14ac:dyDescent="0.2">
      <c r="B1171" s="99">
        <v>45748</v>
      </c>
      <c r="C1171" s="100">
        <v>109.79797403000001</v>
      </c>
      <c r="D1171" s="100">
        <v>121.62441097289094</v>
      </c>
      <c r="E1171" s="100">
        <v>152.8120543</v>
      </c>
      <c r="F1171" s="53"/>
      <c r="G1171" s="101">
        <v>77.5</v>
      </c>
      <c r="H1171" s="102">
        <v>3549285.09</v>
      </c>
    </row>
    <row r="1172" spans="2:8" ht="15.95" customHeight="1" x14ac:dyDescent="0.2">
      <c r="B1172" s="99">
        <v>45749</v>
      </c>
      <c r="C1172" s="100">
        <v>111.05887979000001</v>
      </c>
      <c r="D1172" s="100">
        <v>121.5498529039082</v>
      </c>
      <c r="E1172" s="100">
        <v>152.89232785999999</v>
      </c>
      <c r="F1172" s="53"/>
      <c r="G1172" s="101">
        <v>78.39</v>
      </c>
      <c r="H1172" s="102">
        <v>3003389.48</v>
      </c>
    </row>
    <row r="1173" spans="2:8" ht="15.95" customHeight="1" x14ac:dyDescent="0.2">
      <c r="B1173" s="99">
        <v>45750</v>
      </c>
      <c r="C1173" s="100">
        <v>112.27728312000001</v>
      </c>
      <c r="D1173" s="100">
        <v>121.38898376984693</v>
      </c>
      <c r="E1173" s="100">
        <v>152.97264369999999</v>
      </c>
      <c r="F1173" s="53"/>
      <c r="G1173" s="101">
        <v>79.25</v>
      </c>
      <c r="H1173" s="102">
        <v>5470517.7599999998</v>
      </c>
    </row>
    <row r="1174" spans="2:8" ht="15.95" customHeight="1" x14ac:dyDescent="0.2">
      <c r="B1174" s="99">
        <v>45751</v>
      </c>
      <c r="C1174" s="100">
        <v>110.73302774</v>
      </c>
      <c r="D1174" s="100">
        <v>120.46490445181452</v>
      </c>
      <c r="E1174" s="100">
        <v>153.05300166000001</v>
      </c>
      <c r="F1174" s="53"/>
      <c r="G1174" s="101">
        <v>78.16</v>
      </c>
      <c r="H1174" s="102">
        <v>5083448.05</v>
      </c>
    </row>
    <row r="1175" spans="2:8" ht="15.95" customHeight="1" x14ac:dyDescent="0.2">
      <c r="B1175" s="99">
        <v>45754</v>
      </c>
      <c r="C1175" s="100">
        <v>108.74958047</v>
      </c>
      <c r="D1175" s="100">
        <v>119.50189333421478</v>
      </c>
      <c r="E1175" s="100">
        <v>153.13340174000001</v>
      </c>
      <c r="F1175" s="53"/>
      <c r="G1175" s="101">
        <v>76.760000000000005</v>
      </c>
      <c r="H1175" s="102">
        <v>5504684.9000000004</v>
      </c>
    </row>
    <row r="1176" spans="2:8" ht="15.95" customHeight="1" x14ac:dyDescent="0.2">
      <c r="B1176" s="99">
        <v>45755</v>
      </c>
      <c r="C1176" s="100">
        <v>107.67285194999999</v>
      </c>
      <c r="D1176" s="100">
        <v>119.12249192899719</v>
      </c>
      <c r="E1176" s="100">
        <v>153.21384411</v>
      </c>
      <c r="F1176" s="53"/>
      <c r="G1176" s="101">
        <v>76</v>
      </c>
      <c r="H1176" s="102">
        <v>6194053.4100000001</v>
      </c>
    </row>
    <row r="1177" spans="2:8" ht="15.95" customHeight="1" x14ac:dyDescent="0.2">
      <c r="B1177" s="99">
        <v>45756</v>
      </c>
      <c r="C1177" s="100">
        <v>108.09787636</v>
      </c>
      <c r="D1177" s="100">
        <v>119.23892004657122</v>
      </c>
      <c r="E1177" s="100">
        <v>153.29432876999999</v>
      </c>
      <c r="F1177" s="53"/>
      <c r="G1177" s="101">
        <v>76.3</v>
      </c>
      <c r="H1177" s="102">
        <v>3675255.08</v>
      </c>
    </row>
    <row r="1178" spans="2:8" ht="15.95" customHeight="1" x14ac:dyDescent="0.2">
      <c r="B1178" s="99">
        <v>45757</v>
      </c>
      <c r="C1178" s="100">
        <v>107.29032997</v>
      </c>
      <c r="D1178" s="100">
        <v>119.24296013897916</v>
      </c>
      <c r="E1178" s="100">
        <v>153.37485570999999</v>
      </c>
      <c r="F1178" s="53"/>
      <c r="G1178" s="101">
        <v>75.73</v>
      </c>
      <c r="H1178" s="102">
        <v>3158206.77</v>
      </c>
    </row>
    <row r="1179" spans="2:8" ht="15.95" customHeight="1" x14ac:dyDescent="0.2">
      <c r="B1179" s="99">
        <v>45758</v>
      </c>
      <c r="C1179" s="100">
        <v>106.78030068</v>
      </c>
      <c r="D1179" s="100">
        <v>119.64807122315632</v>
      </c>
      <c r="E1179" s="100">
        <v>153.45542492999999</v>
      </c>
      <c r="F1179" s="53"/>
      <c r="G1179" s="101">
        <v>75.37</v>
      </c>
      <c r="H1179" s="102">
        <v>3293737.74</v>
      </c>
    </row>
    <row r="1180" spans="2:8" ht="15.95" customHeight="1" x14ac:dyDescent="0.2">
      <c r="B1180" s="99">
        <v>45761</v>
      </c>
      <c r="C1180" s="100">
        <v>107.94203408</v>
      </c>
      <c r="D1180" s="100">
        <v>120.48841044400615</v>
      </c>
      <c r="E1180" s="100">
        <v>153.53603645000001</v>
      </c>
      <c r="F1180" s="53"/>
      <c r="G1180" s="101">
        <v>76.19</v>
      </c>
      <c r="H1180" s="102">
        <v>3628619.08</v>
      </c>
    </row>
    <row r="1181" spans="2:8" ht="15.95" customHeight="1" x14ac:dyDescent="0.2">
      <c r="B1181" s="99">
        <v>45762</v>
      </c>
      <c r="C1181" s="100">
        <v>110.20883096</v>
      </c>
      <c r="D1181" s="100">
        <v>120.92620954857473</v>
      </c>
      <c r="E1181" s="100">
        <v>153.61669040999999</v>
      </c>
      <c r="F1181" s="53"/>
      <c r="G1181" s="101">
        <v>77.790000000000006</v>
      </c>
      <c r="H1181" s="102">
        <v>2930047.22</v>
      </c>
    </row>
    <row r="1182" spans="2:8" ht="15.95" customHeight="1" x14ac:dyDescent="0.2">
      <c r="B1182" s="99">
        <v>45763</v>
      </c>
      <c r="C1182" s="100">
        <v>110.47801309</v>
      </c>
      <c r="D1182" s="100">
        <v>121.53038700412453</v>
      </c>
      <c r="E1182" s="100">
        <v>153.69738666000001</v>
      </c>
      <c r="F1182" s="53"/>
      <c r="G1182" s="101">
        <v>77.98</v>
      </c>
      <c r="H1182" s="102">
        <v>2133560.27</v>
      </c>
    </row>
    <row r="1183" spans="2:8" ht="15.95" customHeight="1" x14ac:dyDescent="0.2">
      <c r="B1183" s="99">
        <v>45764</v>
      </c>
      <c r="C1183" s="100">
        <v>110.30800332</v>
      </c>
      <c r="D1183" s="100">
        <v>122.4272875186854</v>
      </c>
      <c r="E1183" s="100">
        <v>153.77812535999999</v>
      </c>
      <c r="F1183" s="53"/>
      <c r="G1183" s="101">
        <v>77.86</v>
      </c>
      <c r="H1183" s="102">
        <v>1993860.35</v>
      </c>
    </row>
    <row r="1184" spans="2:8" ht="15.95" customHeight="1" x14ac:dyDescent="0.2">
      <c r="B1184" s="99">
        <v>45769</v>
      </c>
      <c r="C1184" s="100">
        <v>109.11793496</v>
      </c>
      <c r="D1184" s="100">
        <v>123.0612147456027</v>
      </c>
      <c r="E1184" s="100">
        <v>153.85890651</v>
      </c>
      <c r="F1184" s="53"/>
      <c r="G1184" s="101">
        <v>77.02</v>
      </c>
      <c r="H1184" s="102">
        <v>4724402.22</v>
      </c>
    </row>
    <row r="1185" spans="2:8" ht="15.95" customHeight="1" x14ac:dyDescent="0.2">
      <c r="B1185" s="99">
        <v>45770</v>
      </c>
      <c r="C1185" s="100">
        <v>109.79797403000001</v>
      </c>
      <c r="D1185" s="100">
        <v>123.41453919073273</v>
      </c>
      <c r="E1185" s="100">
        <v>153.93972994000001</v>
      </c>
      <c r="F1185" s="53"/>
      <c r="G1185" s="101">
        <v>77.5</v>
      </c>
      <c r="H1185" s="102">
        <v>2828134.32</v>
      </c>
    </row>
    <row r="1186" spans="2:8" ht="15.95" customHeight="1" x14ac:dyDescent="0.2">
      <c r="B1186" s="99">
        <v>45771</v>
      </c>
      <c r="C1186" s="100">
        <v>109.79797403000001</v>
      </c>
      <c r="D1186" s="100">
        <v>123.60993275082544</v>
      </c>
      <c r="E1186" s="100">
        <v>154.02059600000001</v>
      </c>
      <c r="F1186" s="53"/>
      <c r="G1186" s="101">
        <v>77.5</v>
      </c>
      <c r="H1186" s="102">
        <v>2127912.52</v>
      </c>
    </row>
    <row r="1187" spans="2:8" ht="15.95" customHeight="1" x14ac:dyDescent="0.2">
      <c r="B1187" s="99">
        <v>45772</v>
      </c>
      <c r="C1187" s="100">
        <v>110.40717569</v>
      </c>
      <c r="D1187" s="100">
        <v>124.55017243848957</v>
      </c>
      <c r="E1187" s="100">
        <v>154.1015045</v>
      </c>
      <c r="F1187" s="53"/>
      <c r="G1187" s="101">
        <v>77.930000000000007</v>
      </c>
      <c r="H1187" s="102">
        <v>2563464.94</v>
      </c>
    </row>
    <row r="1188" spans="2:8" ht="15.95" customHeight="1" x14ac:dyDescent="0.2">
      <c r="B1188" s="99">
        <v>45775</v>
      </c>
      <c r="C1188" s="100">
        <v>112.70230753</v>
      </c>
      <c r="D1188" s="100">
        <v>124.68643373697527</v>
      </c>
      <c r="E1188" s="100">
        <v>154.18245544999999</v>
      </c>
      <c r="F1188" s="53"/>
      <c r="G1188" s="101">
        <v>79.55</v>
      </c>
      <c r="H1188" s="102">
        <v>3209339.31</v>
      </c>
    </row>
    <row r="1189" spans="2:8" ht="15.95" customHeight="1" x14ac:dyDescent="0.2">
      <c r="B1189" s="99">
        <v>45776</v>
      </c>
      <c r="C1189" s="100">
        <v>112.20644571</v>
      </c>
      <c r="D1189" s="100">
        <v>124.92626831355524</v>
      </c>
      <c r="E1189" s="100">
        <v>154.26344886000001</v>
      </c>
      <c r="F1189" s="53"/>
      <c r="G1189" s="101">
        <v>79.2</v>
      </c>
      <c r="H1189" s="102">
        <v>4038229.13</v>
      </c>
    </row>
    <row r="1190" spans="2:8" ht="15.95" customHeight="1" x14ac:dyDescent="0.2">
      <c r="B1190" s="99">
        <v>45777</v>
      </c>
      <c r="C1190" s="100">
        <v>113.90654338</v>
      </c>
      <c r="D1190" s="100">
        <v>125.3423978315722</v>
      </c>
      <c r="E1190" s="100">
        <v>154.34448488000001</v>
      </c>
      <c r="F1190" s="53"/>
      <c r="G1190" s="101">
        <v>80.400000000000006</v>
      </c>
      <c r="H1190" s="102">
        <v>3670667.05</v>
      </c>
    </row>
    <row r="1191" spans="2:8" ht="15.95" customHeight="1" x14ac:dyDescent="0.2">
      <c r="B1191" s="99">
        <v>45779</v>
      </c>
      <c r="C1191" s="100">
        <v>111.09808417000001</v>
      </c>
      <c r="D1191" s="100">
        <v>125.59031259296802</v>
      </c>
      <c r="E1191" s="100">
        <v>154.42556352</v>
      </c>
      <c r="F1191" s="53"/>
      <c r="G1191" s="101">
        <v>77.930000000000007</v>
      </c>
      <c r="H1191" s="102">
        <v>5791482.3700000001</v>
      </c>
    </row>
    <row r="1192" spans="2:8" ht="15.95" customHeight="1" x14ac:dyDescent="0.2">
      <c r="B1192" s="99">
        <v>45782</v>
      </c>
      <c r="C1192" s="100">
        <v>109.94333699000001</v>
      </c>
      <c r="D1192" s="100">
        <v>124.57257658729721</v>
      </c>
      <c r="E1192" s="100">
        <v>154.50668476999999</v>
      </c>
      <c r="F1192" s="53"/>
      <c r="G1192" s="101">
        <v>77.12</v>
      </c>
      <c r="H1192" s="102">
        <v>5051326.8</v>
      </c>
    </row>
    <row r="1193" spans="2:8" ht="15.95" customHeight="1" x14ac:dyDescent="0.2">
      <c r="B1193" s="99">
        <v>45783</v>
      </c>
      <c r="C1193" s="100">
        <v>110.24271589</v>
      </c>
      <c r="D1193" s="100">
        <v>124.34596413132503</v>
      </c>
      <c r="E1193" s="100">
        <v>154.58784864</v>
      </c>
      <c r="F1193" s="53"/>
      <c r="G1193" s="101">
        <v>77.33</v>
      </c>
      <c r="H1193" s="102">
        <v>2382183.14</v>
      </c>
    </row>
    <row r="1194" spans="2:8" ht="15.95" customHeight="1" x14ac:dyDescent="0.2">
      <c r="B1194" s="99">
        <v>45784</v>
      </c>
      <c r="C1194" s="100">
        <v>109.45862828999999</v>
      </c>
      <c r="D1194" s="100">
        <v>124.4421917868594</v>
      </c>
      <c r="E1194" s="100">
        <v>154.66905513</v>
      </c>
      <c r="F1194" s="53"/>
      <c r="G1194" s="101">
        <v>76.78</v>
      </c>
      <c r="H1194" s="102">
        <v>4868260.1900000004</v>
      </c>
    </row>
    <row r="1195" spans="2:8" ht="15.95" customHeight="1" x14ac:dyDescent="0.2">
      <c r="B1195" s="99">
        <v>45785</v>
      </c>
      <c r="C1195" s="100">
        <v>109.67247036000001</v>
      </c>
      <c r="D1195" s="100">
        <v>124.50095676733841</v>
      </c>
      <c r="E1195" s="100">
        <v>154.75298821999999</v>
      </c>
      <c r="F1195" s="53"/>
      <c r="G1195" s="101">
        <v>76.930000000000007</v>
      </c>
      <c r="H1195" s="102">
        <v>3250286.03</v>
      </c>
    </row>
    <row r="1196" spans="2:8" ht="15.95" customHeight="1" x14ac:dyDescent="0.2">
      <c r="B1196" s="99">
        <v>45786</v>
      </c>
      <c r="C1196" s="100">
        <v>110.49932637000001</v>
      </c>
      <c r="D1196" s="100">
        <v>125.16610289013515</v>
      </c>
      <c r="E1196" s="100">
        <v>154.83696689999999</v>
      </c>
      <c r="F1196" s="53"/>
      <c r="G1196" s="101">
        <v>77.510000000000005</v>
      </c>
      <c r="H1196" s="102">
        <v>3877628.92</v>
      </c>
    </row>
    <row r="1197" spans="2:8" ht="15.95" customHeight="1" x14ac:dyDescent="0.2">
      <c r="B1197" s="99">
        <v>45789</v>
      </c>
      <c r="C1197" s="100">
        <v>111.98196473</v>
      </c>
      <c r="D1197" s="100">
        <v>125.12570196605583</v>
      </c>
      <c r="E1197" s="100">
        <v>154.92099117000001</v>
      </c>
      <c r="F1197" s="53"/>
      <c r="G1197" s="101">
        <v>78.55</v>
      </c>
      <c r="H1197" s="102">
        <v>7906731.1900000004</v>
      </c>
    </row>
    <row r="1198" spans="2:8" ht="15.95" customHeight="1" x14ac:dyDescent="0.2">
      <c r="B1198" s="99">
        <v>45790</v>
      </c>
      <c r="C1198" s="100">
        <v>110.84147369</v>
      </c>
      <c r="D1198" s="100">
        <v>125.30713884328476</v>
      </c>
      <c r="E1198" s="100">
        <v>155.00506103000001</v>
      </c>
      <c r="F1198" s="53"/>
      <c r="G1198" s="101">
        <v>77.75</v>
      </c>
      <c r="H1198" s="102">
        <v>3403703</v>
      </c>
    </row>
    <row r="1199" spans="2:8" ht="15.95" customHeight="1" x14ac:dyDescent="0.2">
      <c r="B1199" s="99">
        <v>45791</v>
      </c>
      <c r="C1199" s="100">
        <v>110.34250885</v>
      </c>
      <c r="D1199" s="100">
        <v>125.09595219468832</v>
      </c>
      <c r="E1199" s="100">
        <v>155.08917647000001</v>
      </c>
      <c r="F1199" s="53"/>
      <c r="G1199" s="101">
        <v>77.400000000000006</v>
      </c>
      <c r="H1199" s="102">
        <v>3585853.65</v>
      </c>
    </row>
    <row r="1200" spans="2:8" ht="15.95" customHeight="1" x14ac:dyDescent="0.2">
      <c r="B1200" s="99">
        <v>45792</v>
      </c>
      <c r="C1200" s="100">
        <v>110.28548429999999</v>
      </c>
      <c r="D1200" s="100">
        <v>125.71665730099785</v>
      </c>
      <c r="E1200" s="100">
        <v>155.17333751000001</v>
      </c>
      <c r="F1200" s="53"/>
      <c r="G1200" s="101">
        <v>77.36</v>
      </c>
      <c r="H1200" s="102">
        <v>3485328.72</v>
      </c>
    </row>
    <row r="1201" spans="2:8" ht="15.95" customHeight="1" x14ac:dyDescent="0.2">
      <c r="B1201" s="99">
        <v>45793</v>
      </c>
      <c r="C1201" s="100">
        <v>110.34250885</v>
      </c>
      <c r="D1201" s="100">
        <v>126.31055088496385</v>
      </c>
      <c r="E1201" s="100">
        <v>155.25754430000001</v>
      </c>
      <c r="F1201" s="53"/>
      <c r="G1201" s="101">
        <v>77.400000000000006</v>
      </c>
      <c r="H1201" s="102">
        <v>3150539.76</v>
      </c>
    </row>
    <row r="1202" spans="2:8" ht="15.95" customHeight="1" x14ac:dyDescent="0.2">
      <c r="B1202" s="99">
        <v>45796</v>
      </c>
      <c r="C1202" s="100">
        <v>111.15510872</v>
      </c>
      <c r="D1202" s="100">
        <v>126.16951493181422</v>
      </c>
      <c r="E1202" s="100">
        <v>155.34179669</v>
      </c>
      <c r="F1202" s="53"/>
      <c r="G1202" s="101">
        <v>77.97</v>
      </c>
      <c r="H1202" s="102">
        <v>2641360.42</v>
      </c>
    </row>
    <row r="1203" spans="2:8" ht="15.95" customHeight="1" x14ac:dyDescent="0.2">
      <c r="B1203" s="99">
        <v>45797</v>
      </c>
      <c r="C1203" s="100">
        <v>111.35469466000001</v>
      </c>
      <c r="D1203" s="100">
        <v>126.240400189517</v>
      </c>
      <c r="E1203" s="100">
        <v>155.42609482</v>
      </c>
      <c r="F1203" s="53"/>
      <c r="G1203" s="101">
        <v>78.11</v>
      </c>
      <c r="H1203" s="102">
        <v>3279118.92</v>
      </c>
    </row>
    <row r="1204" spans="2:8" ht="15.95" customHeight="1" x14ac:dyDescent="0.2">
      <c r="B1204" s="99">
        <v>45798</v>
      </c>
      <c r="C1204" s="100">
        <v>110.99829121</v>
      </c>
      <c r="D1204" s="100">
        <v>126.20661032574158</v>
      </c>
      <c r="E1204" s="100">
        <v>155.51043870999999</v>
      </c>
      <c r="F1204" s="53"/>
      <c r="G1204" s="101">
        <v>77.86</v>
      </c>
      <c r="H1204" s="102">
        <v>3462041.01</v>
      </c>
    </row>
    <row r="1205" spans="2:8" ht="15.95" customHeight="1" x14ac:dyDescent="0.2">
      <c r="B1205" s="99">
        <v>45799</v>
      </c>
      <c r="C1205" s="100">
        <v>111.98196473</v>
      </c>
      <c r="D1205" s="100">
        <v>126.23378912921314</v>
      </c>
      <c r="E1205" s="100">
        <v>155.59482836000001</v>
      </c>
      <c r="F1205" s="53"/>
      <c r="G1205" s="101">
        <v>78.55</v>
      </c>
      <c r="H1205" s="102">
        <v>3491962.59</v>
      </c>
    </row>
    <row r="1206" spans="2:8" ht="15.95" customHeight="1" x14ac:dyDescent="0.2">
      <c r="B1206" s="99">
        <v>45800</v>
      </c>
      <c r="C1206" s="100">
        <v>113.72121358</v>
      </c>
      <c r="D1206" s="100">
        <v>126.35609374483506</v>
      </c>
      <c r="E1206" s="100">
        <v>155.67926376</v>
      </c>
      <c r="F1206" s="53"/>
      <c r="G1206" s="101">
        <v>79.77</v>
      </c>
      <c r="H1206" s="102">
        <v>4623243.7699999996</v>
      </c>
    </row>
    <row r="1207" spans="2:8" ht="15.95" customHeight="1" x14ac:dyDescent="0.2">
      <c r="B1207" s="99">
        <v>45803</v>
      </c>
      <c r="C1207" s="100">
        <v>112.18155066999999</v>
      </c>
      <c r="D1207" s="100">
        <v>126.20367207671764</v>
      </c>
      <c r="E1207" s="100">
        <v>155.76374508000001</v>
      </c>
      <c r="F1207" s="53"/>
      <c r="G1207" s="101">
        <v>78.69</v>
      </c>
      <c r="H1207" s="102">
        <v>2541173.4700000002</v>
      </c>
    </row>
    <row r="1208" spans="2:8" ht="15.95" customHeight="1" x14ac:dyDescent="0.2">
      <c r="B1208" s="99">
        <v>45804</v>
      </c>
      <c r="C1208" s="100">
        <v>111.41171921</v>
      </c>
      <c r="D1208" s="100">
        <v>126.28080111359635</v>
      </c>
      <c r="E1208" s="100">
        <v>155.84827215000001</v>
      </c>
      <c r="F1208" s="53"/>
      <c r="G1208" s="101">
        <v>78.150000000000006</v>
      </c>
      <c r="H1208" s="102">
        <v>1940284.44</v>
      </c>
    </row>
    <row r="1209" spans="2:8" ht="15.95" customHeight="1" x14ac:dyDescent="0.2">
      <c r="B1209" s="99">
        <v>45805</v>
      </c>
      <c r="C1209" s="100">
        <v>112.52369797999999</v>
      </c>
      <c r="D1209" s="100">
        <v>126.45011771360149</v>
      </c>
      <c r="E1209" s="100">
        <v>155.93284514000001</v>
      </c>
      <c r="F1209" s="53"/>
      <c r="G1209" s="101">
        <v>78.930000000000007</v>
      </c>
      <c r="H1209" s="102">
        <v>2415287.0699999998</v>
      </c>
    </row>
    <row r="1210" spans="2:8" ht="15.95" customHeight="1" x14ac:dyDescent="0.2">
      <c r="B1210" s="99">
        <v>45806</v>
      </c>
      <c r="C1210" s="100">
        <v>111.88217177</v>
      </c>
      <c r="D1210" s="100">
        <v>126.56581126891955</v>
      </c>
      <c r="E1210" s="100">
        <v>156.01746406000001</v>
      </c>
      <c r="F1210" s="53"/>
      <c r="G1210" s="101">
        <v>78.48</v>
      </c>
      <c r="H1210" s="102">
        <v>3194858.14</v>
      </c>
    </row>
    <row r="1211" spans="2:8" ht="15.95" customHeight="1" x14ac:dyDescent="0.2">
      <c r="B1211" s="99">
        <v>45807</v>
      </c>
      <c r="C1211" s="100">
        <v>113.60716447999999</v>
      </c>
      <c r="D1211" s="100">
        <v>127.15015554355769</v>
      </c>
      <c r="E1211" s="100">
        <v>156.10212888999999</v>
      </c>
      <c r="F1211" s="53"/>
      <c r="G1211" s="101">
        <v>79.69</v>
      </c>
      <c r="H1211" s="102">
        <v>4301585.78</v>
      </c>
    </row>
    <row r="1212" spans="2:8" ht="15.95" customHeight="1" x14ac:dyDescent="0.2">
      <c r="B1212" s="99">
        <v>45810</v>
      </c>
      <c r="C1212" s="100">
        <v>112.04343409000001</v>
      </c>
      <c r="D1212" s="100">
        <v>126.52614490709622</v>
      </c>
      <c r="E1212" s="100">
        <v>156.18683963999999</v>
      </c>
      <c r="F1212" s="53"/>
      <c r="G1212" s="101">
        <v>78.099999999999994</v>
      </c>
      <c r="H1212" s="102">
        <v>6066807.1299999999</v>
      </c>
    </row>
    <row r="1213" spans="2:8" ht="15.95" customHeight="1" x14ac:dyDescent="0.2">
      <c r="B1213" s="99">
        <v>45811</v>
      </c>
      <c r="C1213" s="100">
        <v>113.33458761999999</v>
      </c>
      <c r="D1213" s="100">
        <v>126.86551266936247</v>
      </c>
      <c r="E1213" s="100">
        <v>156.27159631000001</v>
      </c>
      <c r="F1213" s="53"/>
      <c r="G1213" s="101">
        <v>79</v>
      </c>
      <c r="H1213" s="102">
        <v>4361703.7</v>
      </c>
    </row>
    <row r="1214" spans="2:8" ht="15.95" customHeight="1" x14ac:dyDescent="0.2">
      <c r="B1214" s="99">
        <v>45812</v>
      </c>
      <c r="C1214" s="100">
        <v>111.32612657</v>
      </c>
      <c r="D1214" s="100">
        <v>126.63559468323837</v>
      </c>
      <c r="E1214" s="100">
        <v>156.35639907000001</v>
      </c>
      <c r="F1214" s="53"/>
      <c r="G1214" s="101">
        <v>77.599999999999994</v>
      </c>
      <c r="H1214" s="102">
        <v>4437987.83</v>
      </c>
    </row>
    <row r="1215" spans="2:8" ht="15.95" customHeight="1" x14ac:dyDescent="0.2">
      <c r="B1215" s="99">
        <v>45813</v>
      </c>
      <c r="C1215" s="100">
        <v>111.45524193</v>
      </c>
      <c r="D1215" s="100">
        <v>126.64257302467026</v>
      </c>
      <c r="E1215" s="100">
        <v>156.44124775</v>
      </c>
      <c r="F1215" s="53"/>
      <c r="G1215" s="101">
        <v>77.69</v>
      </c>
      <c r="H1215" s="102">
        <v>2110552.65</v>
      </c>
    </row>
    <row r="1216" spans="2:8" ht="15.95" customHeight="1" x14ac:dyDescent="0.2">
      <c r="B1216" s="99">
        <v>45814</v>
      </c>
      <c r="C1216" s="100">
        <v>111.75651108</v>
      </c>
      <c r="D1216" s="100">
        <v>126.68921772792545</v>
      </c>
      <c r="E1216" s="100">
        <v>156.52614251</v>
      </c>
      <c r="F1216" s="53"/>
      <c r="G1216" s="101">
        <v>77.900000000000006</v>
      </c>
      <c r="H1216" s="102">
        <v>2653272.67</v>
      </c>
    </row>
    <row r="1217" spans="2:8" ht="15.95" customHeight="1" x14ac:dyDescent="0.2">
      <c r="B1217" s="99">
        <v>45817</v>
      </c>
      <c r="C1217" s="100">
        <v>110.03497304</v>
      </c>
      <c r="D1217" s="100">
        <v>125.47241535088199</v>
      </c>
      <c r="E1217" s="100">
        <v>156.61108335</v>
      </c>
      <c r="F1217" s="53"/>
      <c r="G1217" s="101">
        <v>76.7</v>
      </c>
      <c r="H1217" s="102">
        <v>3631037.54</v>
      </c>
    </row>
    <row r="1218" spans="2:8" ht="15.95" customHeight="1" x14ac:dyDescent="0.2">
      <c r="B1218" s="99">
        <v>45818</v>
      </c>
      <c r="C1218" s="100">
        <v>109.70501159</v>
      </c>
      <c r="D1218" s="100">
        <v>125.16169551659924</v>
      </c>
      <c r="E1218" s="100">
        <v>156.69607028999999</v>
      </c>
      <c r="F1218" s="53"/>
      <c r="G1218" s="101">
        <v>76.47</v>
      </c>
      <c r="H1218" s="102">
        <v>2804029.82</v>
      </c>
    </row>
    <row r="1219" spans="2:8" ht="15.95" customHeight="1" x14ac:dyDescent="0.2">
      <c r="B1219" s="99">
        <v>45819</v>
      </c>
      <c r="C1219" s="100">
        <v>108.61470416</v>
      </c>
      <c r="D1219" s="100">
        <v>125.1815286975109</v>
      </c>
      <c r="E1219" s="100">
        <v>156.78110330000001</v>
      </c>
      <c r="F1219" s="53"/>
      <c r="G1219" s="101">
        <v>75.709999999999994</v>
      </c>
      <c r="H1219" s="102">
        <v>2357423.6800000002</v>
      </c>
    </row>
    <row r="1220" spans="2:8" ht="15.95" customHeight="1" x14ac:dyDescent="0.2">
      <c r="B1220" s="99">
        <v>45820</v>
      </c>
      <c r="C1220" s="100">
        <v>107.00793532</v>
      </c>
      <c r="D1220" s="100">
        <v>124.56229271571334</v>
      </c>
      <c r="E1220" s="100">
        <v>156.86618257000001</v>
      </c>
      <c r="F1220" s="53"/>
      <c r="G1220" s="101">
        <v>74.59</v>
      </c>
      <c r="H1220" s="102">
        <v>3595564.42</v>
      </c>
    </row>
    <row r="1221" spans="2:8" ht="15.95" customHeight="1" x14ac:dyDescent="0.2">
      <c r="B1221" s="99">
        <v>45821</v>
      </c>
      <c r="C1221" s="100">
        <v>109.11681942</v>
      </c>
      <c r="D1221" s="100">
        <v>125.57121397431231</v>
      </c>
      <c r="E1221" s="100">
        <v>156.95130792</v>
      </c>
      <c r="F1221" s="53"/>
      <c r="G1221" s="101">
        <v>76.06</v>
      </c>
      <c r="H1221" s="102">
        <v>3210775.39</v>
      </c>
    </row>
    <row r="1222" spans="2:8" ht="15.95" customHeight="1" x14ac:dyDescent="0.2">
      <c r="B1222" s="99">
        <v>45824</v>
      </c>
      <c r="C1222" s="100">
        <v>109.01639637</v>
      </c>
      <c r="D1222" s="100">
        <v>126.04500662942434</v>
      </c>
      <c r="E1222" s="100">
        <v>157.03647952</v>
      </c>
      <c r="F1222" s="53"/>
      <c r="G1222" s="101">
        <v>75.989999999999995</v>
      </c>
      <c r="H1222" s="102">
        <v>2833930.59</v>
      </c>
    </row>
    <row r="1223" spans="2:8" ht="15.95" customHeight="1" x14ac:dyDescent="0.2">
      <c r="B1223" s="99">
        <v>45825</v>
      </c>
      <c r="C1223" s="100">
        <v>110.1640884</v>
      </c>
      <c r="D1223" s="100">
        <v>126.0530868142402</v>
      </c>
      <c r="E1223" s="100">
        <v>157.12169736999999</v>
      </c>
      <c r="F1223" s="53"/>
      <c r="G1223" s="101">
        <v>76.790000000000006</v>
      </c>
      <c r="H1223" s="102">
        <v>2612444.09</v>
      </c>
    </row>
    <row r="1224" spans="2:8" ht="15.95" customHeight="1" x14ac:dyDescent="0.2">
      <c r="B1224" s="99">
        <v>45826</v>
      </c>
      <c r="C1224" s="100">
        <v>108.65774261</v>
      </c>
      <c r="D1224" s="100">
        <v>126.38437439169063</v>
      </c>
      <c r="E1224" s="100">
        <v>157.20696147000001</v>
      </c>
      <c r="F1224" s="53"/>
      <c r="G1224" s="101">
        <v>75.739999999999995</v>
      </c>
      <c r="H1224" s="102">
        <v>3915727.8</v>
      </c>
    </row>
    <row r="1225" spans="2:8" ht="15.95" customHeight="1" x14ac:dyDescent="0.2">
      <c r="B1225" s="99">
        <v>45828</v>
      </c>
      <c r="C1225" s="100">
        <v>109.03074252</v>
      </c>
      <c r="D1225" s="100">
        <v>126.22350525762934</v>
      </c>
      <c r="E1225" s="100">
        <v>157.29363140999999</v>
      </c>
      <c r="F1225" s="53"/>
      <c r="G1225" s="101">
        <v>76</v>
      </c>
      <c r="H1225" s="102">
        <v>3127850.72</v>
      </c>
    </row>
    <row r="1226" spans="2:8" ht="15.95" customHeight="1" x14ac:dyDescent="0.2">
      <c r="B1226" s="99">
        <v>45831</v>
      </c>
      <c r="C1226" s="100">
        <v>107.05097378000001</v>
      </c>
      <c r="D1226" s="100">
        <v>125.97081584156962</v>
      </c>
      <c r="E1226" s="100">
        <v>157.38034908</v>
      </c>
      <c r="F1226" s="53"/>
      <c r="G1226" s="101">
        <v>74.62</v>
      </c>
      <c r="H1226" s="102">
        <v>3747350.75</v>
      </c>
    </row>
    <row r="1227" spans="2:8" ht="15.95" customHeight="1" x14ac:dyDescent="0.2">
      <c r="B1227" s="99">
        <v>45832</v>
      </c>
      <c r="C1227" s="100">
        <v>108.313435</v>
      </c>
      <c r="D1227" s="100">
        <v>126.13021585111892</v>
      </c>
      <c r="E1227" s="100">
        <v>157.46711449</v>
      </c>
      <c r="F1227" s="53"/>
      <c r="G1227" s="101">
        <v>75.5</v>
      </c>
      <c r="H1227" s="102">
        <v>2462975.88</v>
      </c>
    </row>
    <row r="1228" spans="2:8" ht="15.95" customHeight="1" x14ac:dyDescent="0.2">
      <c r="B1228" s="99">
        <v>45833</v>
      </c>
      <c r="C1228" s="100">
        <v>107.9691274</v>
      </c>
      <c r="D1228" s="100">
        <v>126.43248821945781</v>
      </c>
      <c r="E1228" s="100">
        <v>157.55392781</v>
      </c>
      <c r="F1228" s="53"/>
      <c r="G1228" s="101">
        <v>75.260000000000005</v>
      </c>
      <c r="H1228" s="102">
        <v>3176991.17</v>
      </c>
    </row>
    <row r="1229" spans="2:8" ht="15.95" customHeight="1" x14ac:dyDescent="0.2">
      <c r="B1229" s="99">
        <v>45834</v>
      </c>
      <c r="C1229" s="100">
        <v>108.88728102</v>
      </c>
      <c r="D1229" s="100">
        <v>126.69546150710137</v>
      </c>
      <c r="E1229" s="100">
        <v>157.64078902</v>
      </c>
      <c r="F1229" s="53"/>
      <c r="G1229" s="101">
        <v>75.900000000000006</v>
      </c>
      <c r="H1229" s="102">
        <v>2577281.67</v>
      </c>
    </row>
    <row r="1230" spans="2:8" ht="15.95" customHeight="1" x14ac:dyDescent="0.2">
      <c r="B1230" s="99">
        <v>45835</v>
      </c>
      <c r="C1230" s="100">
        <v>108.52862725999999</v>
      </c>
      <c r="D1230" s="100">
        <v>127.18614909410107</v>
      </c>
      <c r="E1230" s="100">
        <v>157.72769814</v>
      </c>
      <c r="F1230" s="53"/>
      <c r="G1230" s="101">
        <v>75.650000000000006</v>
      </c>
      <c r="H1230" s="102">
        <v>3101214.33</v>
      </c>
    </row>
    <row r="1231" spans="2:8" ht="15.95" customHeight="1" x14ac:dyDescent="0.2">
      <c r="B1231" s="99">
        <v>45838</v>
      </c>
      <c r="C1231" s="100">
        <v>109.28897323</v>
      </c>
      <c r="D1231" s="100">
        <v>127.95229752709612</v>
      </c>
      <c r="E1231" s="100">
        <v>157.81465514999999</v>
      </c>
      <c r="F1231" s="53"/>
      <c r="G1231" s="101">
        <v>76.180000000000007</v>
      </c>
      <c r="H1231" s="102">
        <v>4686174.16</v>
      </c>
    </row>
    <row r="1232" spans="2:8" ht="15.95" customHeight="1" x14ac:dyDescent="0.2">
      <c r="B1232" s="99"/>
      <c r="C1232" s="100"/>
      <c r="D1232" s="100"/>
      <c r="E1232" s="100"/>
      <c r="F1232" s="53"/>
      <c r="G1232" s="101"/>
      <c r="H1232" s="102"/>
    </row>
    <row r="1233" spans="2:8" ht="15.95" customHeight="1" x14ac:dyDescent="0.2">
      <c r="B1233" s="99"/>
      <c r="C1233" s="100"/>
      <c r="D1233" s="100"/>
      <c r="E1233" s="100"/>
      <c r="F1233" s="53"/>
      <c r="G1233" s="101"/>
      <c r="H1233" s="102"/>
    </row>
    <row r="1234" spans="2:8" ht="15.95" customHeight="1" x14ac:dyDescent="0.2">
      <c r="B1234" s="99"/>
      <c r="C1234" s="100"/>
      <c r="D1234" s="100"/>
      <c r="E1234" s="100"/>
      <c r="F1234" s="53"/>
      <c r="G1234" s="101"/>
      <c r="H1234" s="102"/>
    </row>
    <row r="1235" spans="2:8" ht="15.95" customHeight="1" x14ac:dyDescent="0.2">
      <c r="B1235" s="99"/>
      <c r="C1235" s="100"/>
      <c r="D1235" s="100"/>
      <c r="E1235" s="100"/>
      <c r="F1235" s="53"/>
      <c r="G1235" s="101"/>
      <c r="H1235" s="102"/>
    </row>
    <row r="1236" spans="2:8" ht="15.95" customHeight="1" x14ac:dyDescent="0.2">
      <c r="B1236" s="99"/>
      <c r="C1236" s="100"/>
      <c r="D1236" s="100"/>
      <c r="E1236" s="100"/>
      <c r="F1236" s="53"/>
      <c r="G1236" s="101"/>
      <c r="H1236" s="102"/>
    </row>
    <row r="1237" spans="2:8" ht="15.95" hidden="1" customHeight="1" x14ac:dyDescent="0.2">
      <c r="B1237" s="99"/>
      <c r="C1237" s="100"/>
      <c r="D1237" s="100"/>
      <c r="E1237" s="100"/>
      <c r="F1237" s="53"/>
      <c r="G1237" s="101"/>
      <c r="H1237" s="102"/>
    </row>
    <row r="1238" spans="2:8" ht="15.95" hidden="1" customHeight="1" x14ac:dyDescent="0.2">
      <c r="B1238" s="99"/>
      <c r="C1238" s="100"/>
      <c r="D1238" s="100"/>
      <c r="E1238" s="100"/>
      <c r="F1238" s="53"/>
      <c r="G1238" s="101"/>
      <c r="H1238" s="102"/>
    </row>
    <row r="1239" spans="2:8" ht="15.95" hidden="1" customHeight="1" x14ac:dyDescent="0.2">
      <c r="B1239" s="99"/>
      <c r="C1239" s="100"/>
      <c r="D1239" s="100"/>
      <c r="E1239" s="100"/>
      <c r="F1239" s="53"/>
      <c r="G1239" s="101"/>
      <c r="H1239" s="102"/>
    </row>
    <row r="1240" spans="2:8" ht="15.95" hidden="1" customHeight="1" x14ac:dyDescent="0.2">
      <c r="B1240" s="99"/>
      <c r="C1240" s="100"/>
      <c r="D1240" s="100"/>
      <c r="E1240" s="100"/>
      <c r="F1240" s="53"/>
      <c r="G1240" s="101"/>
      <c r="H1240" s="102"/>
    </row>
    <row r="1241" spans="2:8" ht="15.95" hidden="1" customHeight="1" x14ac:dyDescent="0.2">
      <c r="B1241" s="99"/>
      <c r="C1241" s="100"/>
      <c r="D1241" s="100"/>
      <c r="E1241" s="100"/>
      <c r="F1241" s="53"/>
      <c r="G1241" s="101"/>
      <c r="H1241" s="102"/>
    </row>
    <row r="1242" spans="2:8" ht="15.95" hidden="1" customHeight="1" x14ac:dyDescent="0.2">
      <c r="B1242" s="99"/>
      <c r="C1242" s="100"/>
      <c r="D1242" s="100"/>
      <c r="E1242" s="100"/>
      <c r="F1242" s="53"/>
      <c r="G1242" s="101"/>
      <c r="H1242" s="102"/>
    </row>
    <row r="1243" spans="2:8" ht="15.95" hidden="1" customHeight="1" x14ac:dyDescent="0.2">
      <c r="B1243" s="99"/>
      <c r="C1243" s="100"/>
      <c r="D1243" s="100"/>
      <c r="E1243" s="100"/>
      <c r="F1243" s="53"/>
      <c r="G1243" s="101"/>
      <c r="H1243" s="102"/>
    </row>
    <row r="1244" spans="2:8" ht="15.95" hidden="1" customHeight="1" x14ac:dyDescent="0.2">
      <c r="B1244" s="99"/>
      <c r="C1244" s="100"/>
      <c r="D1244" s="100"/>
      <c r="E1244" s="100"/>
      <c r="F1244" s="53"/>
      <c r="G1244" s="101"/>
      <c r="H1244" s="102"/>
    </row>
    <row r="1245" spans="2:8" ht="15.95" hidden="1" customHeight="1" x14ac:dyDescent="0.2">
      <c r="B1245" s="99"/>
      <c r="C1245" s="100"/>
      <c r="D1245" s="100"/>
      <c r="E1245" s="100"/>
      <c r="F1245" s="53"/>
      <c r="G1245" s="101"/>
      <c r="H1245" s="102"/>
    </row>
    <row r="1246" spans="2:8" ht="15.95" hidden="1" customHeight="1" x14ac:dyDescent="0.2">
      <c r="B1246" s="99"/>
      <c r="C1246" s="100"/>
      <c r="D1246" s="100"/>
      <c r="E1246" s="100"/>
      <c r="F1246" s="53"/>
      <c r="G1246" s="101"/>
      <c r="H1246" s="102"/>
    </row>
    <row r="1247" spans="2:8" ht="15.95" hidden="1" customHeight="1" x14ac:dyDescent="0.2">
      <c r="B1247" s="99"/>
      <c r="C1247" s="100"/>
      <c r="D1247" s="100"/>
      <c r="E1247" s="100"/>
      <c r="F1247" s="53"/>
      <c r="G1247" s="101"/>
      <c r="H1247" s="102"/>
    </row>
    <row r="1248" spans="2:8" ht="15.95" hidden="1" customHeight="1" x14ac:dyDescent="0.2">
      <c r="B1248" s="99"/>
      <c r="C1248" s="100"/>
      <c r="D1248" s="100"/>
      <c r="E1248" s="100"/>
      <c r="F1248" s="53"/>
      <c r="G1248" s="101"/>
      <c r="H1248" s="102"/>
    </row>
    <row r="1249" spans="2:8" ht="15.95" hidden="1" customHeight="1" x14ac:dyDescent="0.2">
      <c r="B1249" s="99"/>
      <c r="C1249" s="100"/>
      <c r="D1249" s="100"/>
      <c r="E1249" s="100"/>
      <c r="F1249" s="53"/>
      <c r="G1249" s="101"/>
      <c r="H1249" s="102"/>
    </row>
    <row r="1250" spans="2:8" ht="15.95" hidden="1" customHeight="1" x14ac:dyDescent="0.2">
      <c r="B1250" s="99"/>
      <c r="C1250" s="100"/>
      <c r="D1250" s="100"/>
      <c r="E1250" s="100"/>
      <c r="F1250" s="53"/>
      <c r="G1250" s="101"/>
      <c r="H1250" s="102"/>
    </row>
    <row r="1251" spans="2:8" ht="15.95" hidden="1" customHeight="1" x14ac:dyDescent="0.2">
      <c r="B1251" s="99"/>
      <c r="C1251" s="100"/>
      <c r="D1251" s="100"/>
      <c r="E1251" s="100"/>
      <c r="F1251" s="53"/>
      <c r="G1251" s="101"/>
      <c r="H1251" s="102"/>
    </row>
    <row r="1252" spans="2:8" ht="15.95" hidden="1" customHeight="1" x14ac:dyDescent="0.2">
      <c r="B1252" s="99"/>
      <c r="C1252" s="100"/>
      <c r="D1252" s="100"/>
      <c r="E1252" s="100"/>
      <c r="F1252" s="53"/>
      <c r="G1252" s="101"/>
      <c r="H1252" s="102"/>
    </row>
    <row r="1253" spans="2:8" ht="15.95" hidden="1" customHeight="1" x14ac:dyDescent="0.2">
      <c r="B1253" s="99"/>
      <c r="C1253" s="100"/>
      <c r="D1253" s="100"/>
      <c r="E1253" s="100"/>
      <c r="F1253" s="53"/>
      <c r="G1253" s="101"/>
      <c r="H1253" s="102"/>
    </row>
    <row r="1254" spans="2:8" ht="15.95" hidden="1" customHeight="1" x14ac:dyDescent="0.2">
      <c r="B1254" s="99"/>
      <c r="C1254" s="100"/>
      <c r="D1254" s="100"/>
      <c r="E1254" s="100"/>
      <c r="F1254" s="53"/>
      <c r="G1254" s="101"/>
      <c r="H1254" s="102"/>
    </row>
    <row r="1255" spans="2:8" ht="15.95" hidden="1" customHeight="1" x14ac:dyDescent="0.2">
      <c r="B1255" s="99"/>
      <c r="C1255" s="100"/>
      <c r="D1255" s="100"/>
      <c r="E1255" s="100"/>
      <c r="F1255" s="53"/>
      <c r="G1255" s="101"/>
      <c r="H1255" s="102"/>
    </row>
    <row r="1256" spans="2:8" ht="15.95" hidden="1" customHeight="1" x14ac:dyDescent="0.2">
      <c r="B1256" s="99"/>
      <c r="C1256" s="100"/>
      <c r="D1256" s="100"/>
      <c r="E1256" s="100"/>
      <c r="F1256" s="53"/>
      <c r="G1256" s="101"/>
      <c r="H1256" s="102"/>
    </row>
    <row r="1257" spans="2:8" ht="15.95" hidden="1" customHeight="1" x14ac:dyDescent="0.2">
      <c r="B1257" s="99"/>
      <c r="C1257" s="100"/>
      <c r="D1257" s="100"/>
      <c r="E1257" s="100"/>
      <c r="F1257" s="53"/>
      <c r="G1257" s="101"/>
      <c r="H1257" s="102"/>
    </row>
    <row r="1258" spans="2:8" ht="15.95" hidden="1" customHeight="1" x14ac:dyDescent="0.2">
      <c r="B1258" s="99"/>
      <c r="C1258" s="100"/>
      <c r="D1258" s="100"/>
      <c r="E1258" s="100"/>
      <c r="F1258" s="53"/>
      <c r="G1258" s="101"/>
      <c r="H1258" s="102"/>
    </row>
    <row r="1259" spans="2:8" ht="15.95" hidden="1" customHeight="1" x14ac:dyDescent="0.2">
      <c r="B1259" s="99"/>
      <c r="C1259" s="100"/>
      <c r="D1259" s="100"/>
      <c r="E1259" s="100"/>
      <c r="F1259" s="53"/>
      <c r="G1259" s="101"/>
      <c r="H1259" s="102"/>
    </row>
    <row r="1260" spans="2:8" ht="15.95" hidden="1" customHeight="1" x14ac:dyDescent="0.2">
      <c r="B1260" s="99"/>
      <c r="C1260" s="100"/>
      <c r="D1260" s="100"/>
      <c r="E1260" s="100"/>
      <c r="F1260" s="53"/>
      <c r="G1260" s="101"/>
      <c r="H1260" s="102"/>
    </row>
    <row r="1261" spans="2:8" ht="15.95" hidden="1" customHeight="1" x14ac:dyDescent="0.2">
      <c r="B1261" s="99"/>
      <c r="C1261" s="100"/>
      <c r="D1261" s="100"/>
      <c r="E1261" s="100"/>
      <c r="F1261" s="53"/>
      <c r="G1261" s="101"/>
      <c r="H1261" s="102"/>
    </row>
    <row r="1262" spans="2:8" ht="15.95" hidden="1" customHeight="1" x14ac:dyDescent="0.2">
      <c r="B1262" s="99"/>
      <c r="C1262" s="100"/>
      <c r="D1262" s="100"/>
      <c r="E1262" s="100"/>
      <c r="F1262" s="53"/>
      <c r="G1262" s="101"/>
      <c r="H1262" s="102"/>
    </row>
    <row r="1263" spans="2:8" ht="15.95" hidden="1" customHeight="1" x14ac:dyDescent="0.2">
      <c r="B1263" s="99"/>
      <c r="C1263" s="100"/>
      <c r="D1263" s="100"/>
      <c r="E1263" s="100"/>
      <c r="F1263" s="53"/>
      <c r="G1263" s="101"/>
      <c r="H1263" s="102"/>
    </row>
    <row r="1264" spans="2:8" ht="15.95" hidden="1" customHeight="1" x14ac:dyDescent="0.2">
      <c r="B1264" s="99"/>
      <c r="C1264" s="100"/>
      <c r="D1264" s="100"/>
      <c r="E1264" s="100"/>
      <c r="F1264" s="53"/>
      <c r="G1264" s="101"/>
      <c r="H1264" s="102"/>
    </row>
    <row r="1265" spans="2:8" ht="15.95" hidden="1" customHeight="1" x14ac:dyDescent="0.2">
      <c r="B1265" s="99"/>
      <c r="C1265" s="100"/>
      <c r="D1265" s="100"/>
      <c r="E1265" s="100"/>
      <c r="F1265" s="53"/>
      <c r="G1265" s="101"/>
      <c r="H1265" s="102"/>
    </row>
    <row r="1266" spans="2:8" ht="15.95" hidden="1" customHeight="1" x14ac:dyDescent="0.2">
      <c r="B1266" s="99"/>
      <c r="C1266" s="100"/>
      <c r="D1266" s="100"/>
      <c r="E1266" s="100"/>
      <c r="F1266" s="53"/>
      <c r="G1266" s="101"/>
      <c r="H1266" s="102"/>
    </row>
    <row r="1267" spans="2:8" ht="15.95" hidden="1" customHeight="1" x14ac:dyDescent="0.2">
      <c r="B1267" s="99"/>
      <c r="C1267" s="100"/>
      <c r="D1267" s="100"/>
      <c r="E1267" s="100"/>
      <c r="F1267" s="53"/>
      <c r="G1267" s="101"/>
      <c r="H1267" s="102"/>
    </row>
    <row r="1268" spans="2:8" ht="15.95" hidden="1" customHeight="1" x14ac:dyDescent="0.2">
      <c r="B1268" s="99"/>
      <c r="C1268" s="100"/>
      <c r="D1268" s="100"/>
      <c r="E1268" s="100"/>
      <c r="F1268" s="53"/>
      <c r="G1268" s="101"/>
      <c r="H1268" s="102"/>
    </row>
    <row r="1269" spans="2:8" ht="15.95" hidden="1" customHeight="1" x14ac:dyDescent="0.2">
      <c r="B1269" s="99"/>
      <c r="C1269" s="100"/>
      <c r="D1269" s="100"/>
      <c r="E1269" s="100"/>
      <c r="F1269" s="53"/>
      <c r="G1269" s="101"/>
      <c r="H1269" s="102"/>
    </row>
    <row r="1270" spans="2:8" ht="15.95" hidden="1" customHeight="1" x14ac:dyDescent="0.2">
      <c r="B1270" s="99"/>
      <c r="C1270" s="100"/>
      <c r="D1270" s="100"/>
      <c r="E1270" s="100"/>
      <c r="F1270" s="53"/>
      <c r="G1270" s="101"/>
      <c r="H1270" s="102"/>
    </row>
    <row r="1271" spans="2:8" ht="15.95" hidden="1" customHeight="1" x14ac:dyDescent="0.2">
      <c r="B1271" s="99"/>
      <c r="C1271" s="100"/>
      <c r="D1271" s="100"/>
      <c r="E1271" s="100"/>
      <c r="F1271" s="53"/>
      <c r="G1271" s="101"/>
      <c r="H1271" s="102"/>
    </row>
    <row r="1272" spans="2:8" ht="15.95" hidden="1" customHeight="1" x14ac:dyDescent="0.2">
      <c r="B1272" s="99"/>
      <c r="C1272" s="100"/>
      <c r="D1272" s="100"/>
      <c r="E1272" s="100"/>
      <c r="F1272" s="53"/>
      <c r="G1272" s="101"/>
      <c r="H1272" s="102"/>
    </row>
    <row r="1273" spans="2:8" ht="15.95" hidden="1" customHeight="1" x14ac:dyDescent="0.2">
      <c r="B1273" s="99"/>
      <c r="C1273" s="100"/>
      <c r="D1273" s="100"/>
      <c r="E1273" s="100"/>
      <c r="F1273" s="53"/>
      <c r="G1273" s="101"/>
      <c r="H1273" s="102"/>
    </row>
    <row r="1274" spans="2:8" ht="15.95" hidden="1" customHeight="1" x14ac:dyDescent="0.2">
      <c r="B1274" s="99"/>
      <c r="C1274" s="100"/>
      <c r="D1274" s="100"/>
      <c r="E1274" s="100"/>
      <c r="F1274" s="53"/>
      <c r="G1274" s="101"/>
      <c r="H1274" s="102"/>
    </row>
    <row r="1275" spans="2:8" ht="15.95" hidden="1" customHeight="1" x14ac:dyDescent="0.2">
      <c r="B1275" s="99"/>
      <c r="C1275" s="100"/>
      <c r="D1275" s="100"/>
      <c r="E1275" s="100"/>
      <c r="F1275" s="53"/>
      <c r="G1275" s="101"/>
      <c r="H1275" s="102"/>
    </row>
    <row r="1276" spans="2:8" ht="15.95" hidden="1" customHeight="1" x14ac:dyDescent="0.2">
      <c r="B1276" s="99"/>
      <c r="C1276" s="100"/>
      <c r="D1276" s="100"/>
      <c r="E1276" s="100"/>
      <c r="F1276" s="53"/>
      <c r="G1276" s="101"/>
      <c r="H1276" s="102"/>
    </row>
    <row r="1277" spans="2:8" ht="15.95" hidden="1" customHeight="1" x14ac:dyDescent="0.2">
      <c r="B1277" s="99"/>
      <c r="C1277" s="100"/>
      <c r="D1277" s="100"/>
      <c r="E1277" s="100"/>
      <c r="F1277" s="53"/>
      <c r="G1277" s="101"/>
      <c r="H1277" s="102"/>
    </row>
    <row r="1278" spans="2:8" ht="15.95" hidden="1" customHeight="1" x14ac:dyDescent="0.2">
      <c r="B1278" s="99"/>
      <c r="C1278" s="100"/>
      <c r="D1278" s="100"/>
      <c r="E1278" s="100"/>
      <c r="F1278" s="53"/>
      <c r="G1278" s="101"/>
      <c r="H1278" s="102"/>
    </row>
    <row r="1279" spans="2:8" ht="15.95" hidden="1" customHeight="1" x14ac:dyDescent="0.2">
      <c r="B1279" s="99"/>
      <c r="C1279" s="100"/>
      <c r="D1279" s="100"/>
      <c r="E1279" s="100"/>
      <c r="F1279" s="53"/>
      <c r="G1279" s="101"/>
      <c r="H1279" s="102"/>
    </row>
    <row r="1280" spans="2:8" ht="15.95" hidden="1" customHeight="1" x14ac:dyDescent="0.2">
      <c r="B1280" s="99"/>
      <c r="C1280" s="100"/>
      <c r="D1280" s="100"/>
      <c r="E1280" s="100"/>
      <c r="F1280" s="53"/>
      <c r="G1280" s="101"/>
      <c r="H1280" s="102"/>
    </row>
    <row r="1281" spans="2:8" ht="15.95" hidden="1" customHeight="1" x14ac:dyDescent="0.2">
      <c r="B1281" s="99"/>
      <c r="C1281" s="100"/>
      <c r="D1281" s="100"/>
      <c r="E1281" s="100"/>
      <c r="F1281" s="53"/>
      <c r="G1281" s="101"/>
      <c r="H1281" s="102"/>
    </row>
    <row r="1282" spans="2:8" ht="15.95" hidden="1" customHeight="1" x14ac:dyDescent="0.2">
      <c r="B1282" s="99"/>
      <c r="C1282" s="100"/>
      <c r="D1282" s="100"/>
      <c r="E1282" s="100"/>
      <c r="F1282" s="53"/>
      <c r="G1282" s="101"/>
      <c r="H1282" s="102"/>
    </row>
    <row r="1283" spans="2:8" ht="15.95" hidden="1" customHeight="1" x14ac:dyDescent="0.2">
      <c r="B1283" s="99"/>
      <c r="C1283" s="100"/>
      <c r="D1283" s="100"/>
      <c r="E1283" s="100"/>
      <c r="F1283" s="53"/>
      <c r="G1283" s="101"/>
      <c r="H1283" s="102"/>
    </row>
    <row r="1284" spans="2:8" ht="15.95" hidden="1" customHeight="1" x14ac:dyDescent="0.2">
      <c r="B1284" s="99"/>
      <c r="C1284" s="100"/>
      <c r="D1284" s="100"/>
      <c r="E1284" s="100"/>
      <c r="F1284" s="53"/>
      <c r="G1284" s="101"/>
      <c r="H1284" s="102"/>
    </row>
    <row r="1285" spans="2:8" ht="15.95" hidden="1" customHeight="1" x14ac:dyDescent="0.2">
      <c r="B1285" s="99"/>
      <c r="C1285" s="100"/>
      <c r="D1285" s="100"/>
      <c r="E1285" s="100"/>
      <c r="F1285" s="53"/>
      <c r="G1285" s="101"/>
      <c r="H1285" s="102"/>
    </row>
    <row r="1286" spans="2:8" ht="15.95" hidden="1" customHeight="1" x14ac:dyDescent="0.2">
      <c r="B1286" s="99"/>
      <c r="C1286" s="100"/>
      <c r="D1286" s="100"/>
      <c r="E1286" s="100"/>
      <c r="F1286" s="53"/>
      <c r="G1286" s="101"/>
      <c r="H1286" s="102"/>
    </row>
    <row r="1287" spans="2:8" ht="15.95" hidden="1" customHeight="1" x14ac:dyDescent="0.2">
      <c r="B1287" s="99"/>
      <c r="C1287" s="100"/>
      <c r="D1287" s="100"/>
      <c r="E1287" s="100"/>
      <c r="F1287" s="53"/>
      <c r="G1287" s="101"/>
      <c r="H1287" s="102"/>
    </row>
    <row r="1288" spans="2:8" ht="15.95" hidden="1" customHeight="1" x14ac:dyDescent="0.2">
      <c r="B1288" s="99"/>
      <c r="C1288" s="100"/>
      <c r="D1288" s="100"/>
      <c r="E1288" s="100"/>
      <c r="F1288" s="53"/>
      <c r="G1288" s="101"/>
      <c r="H1288" s="102"/>
    </row>
    <row r="1289" spans="2:8" ht="15.95" hidden="1" customHeight="1" x14ac:dyDescent="0.2">
      <c r="B1289" s="99"/>
      <c r="C1289" s="100"/>
      <c r="D1289" s="100"/>
      <c r="E1289" s="100"/>
      <c r="F1289" s="53"/>
      <c r="G1289" s="101"/>
      <c r="H1289" s="102"/>
    </row>
    <row r="1290" spans="2:8" ht="15.95" hidden="1" customHeight="1" x14ac:dyDescent="0.2">
      <c r="B1290" s="99"/>
      <c r="C1290" s="100"/>
      <c r="D1290" s="100"/>
      <c r="E1290" s="100"/>
      <c r="F1290" s="53"/>
      <c r="G1290" s="101"/>
      <c r="H1290" s="102"/>
    </row>
    <row r="1291" spans="2:8" ht="15.95" hidden="1" customHeight="1" x14ac:dyDescent="0.2">
      <c r="B1291" s="99"/>
      <c r="C1291" s="100"/>
      <c r="D1291" s="100"/>
      <c r="E1291" s="100"/>
      <c r="F1291" s="53"/>
      <c r="G1291" s="101"/>
      <c r="H1291" s="102"/>
    </row>
    <row r="1292" spans="2:8" ht="15.95" hidden="1" customHeight="1" x14ac:dyDescent="0.2">
      <c r="B1292" s="99"/>
      <c r="C1292" s="100"/>
      <c r="D1292" s="100"/>
      <c r="E1292" s="100"/>
      <c r="F1292" s="53"/>
      <c r="G1292" s="101"/>
      <c r="H1292" s="102"/>
    </row>
    <row r="1293" spans="2:8" ht="15.95" hidden="1" customHeight="1" x14ac:dyDescent="0.2">
      <c r="B1293" s="99"/>
      <c r="C1293" s="100"/>
      <c r="D1293" s="100"/>
      <c r="E1293" s="100"/>
      <c r="F1293" s="53"/>
      <c r="G1293" s="101"/>
      <c r="H1293" s="102"/>
    </row>
    <row r="1294" spans="2:8" ht="15.95" hidden="1" customHeight="1" x14ac:dyDescent="0.2">
      <c r="B1294" s="99"/>
      <c r="C1294" s="100"/>
      <c r="D1294" s="100"/>
      <c r="E1294" s="100"/>
      <c r="F1294" s="53"/>
      <c r="G1294" s="101"/>
      <c r="H1294" s="102"/>
    </row>
    <row r="1295" spans="2:8" ht="15.95" hidden="1" customHeight="1" x14ac:dyDescent="0.2">
      <c r="B1295" s="99"/>
      <c r="C1295" s="100"/>
      <c r="D1295" s="100"/>
      <c r="E1295" s="100"/>
      <c r="F1295" s="53"/>
      <c r="G1295" s="101"/>
      <c r="H1295" s="102"/>
    </row>
    <row r="1296" spans="2:8" ht="15.95" hidden="1" customHeight="1" x14ac:dyDescent="0.2">
      <c r="B1296" s="99"/>
      <c r="C1296" s="100"/>
      <c r="D1296" s="100"/>
      <c r="E1296" s="100"/>
      <c r="F1296" s="53"/>
      <c r="G1296" s="101"/>
      <c r="H1296" s="102"/>
    </row>
    <row r="1297" spans="2:8" ht="15.95" hidden="1" customHeight="1" x14ac:dyDescent="0.2">
      <c r="B1297" s="99"/>
      <c r="C1297" s="100"/>
      <c r="D1297" s="100"/>
      <c r="E1297" s="100"/>
      <c r="F1297" s="53"/>
      <c r="G1297" s="101"/>
      <c r="H1297" s="102"/>
    </row>
    <row r="1298" spans="2:8" ht="15.95" hidden="1" customHeight="1" x14ac:dyDescent="0.2">
      <c r="B1298" s="99"/>
      <c r="C1298" s="100"/>
      <c r="D1298" s="100"/>
      <c r="E1298" s="100"/>
      <c r="F1298" s="53"/>
      <c r="G1298" s="101"/>
      <c r="H1298" s="102"/>
    </row>
    <row r="1299" spans="2:8" ht="15.95" hidden="1" customHeight="1" x14ac:dyDescent="0.2">
      <c r="B1299" s="99"/>
      <c r="C1299" s="100"/>
      <c r="D1299" s="100"/>
      <c r="E1299" s="100"/>
      <c r="F1299" s="53"/>
      <c r="G1299" s="101"/>
      <c r="H1299" s="102"/>
    </row>
    <row r="1300" spans="2:8" ht="15.95" hidden="1" customHeight="1" x14ac:dyDescent="0.2">
      <c r="B1300" s="99"/>
      <c r="C1300" s="100"/>
      <c r="D1300" s="100"/>
      <c r="E1300" s="100"/>
      <c r="F1300" s="53"/>
      <c r="G1300" s="101"/>
      <c r="H1300" s="102"/>
    </row>
    <row r="1301" spans="2:8" ht="15.95" hidden="1" customHeight="1" x14ac:dyDescent="0.2">
      <c r="B1301" s="99"/>
      <c r="C1301" s="100"/>
      <c r="D1301" s="100"/>
      <c r="E1301" s="100"/>
      <c r="F1301" s="53"/>
      <c r="G1301" s="101"/>
      <c r="H1301" s="102"/>
    </row>
    <row r="1302" spans="2:8" ht="15.95" hidden="1" customHeight="1" x14ac:dyDescent="0.2">
      <c r="B1302" s="99"/>
      <c r="C1302" s="100"/>
      <c r="D1302" s="100"/>
      <c r="E1302" s="100"/>
      <c r="F1302" s="53"/>
      <c r="G1302" s="101"/>
      <c r="H1302" s="102"/>
    </row>
    <row r="1303" spans="2:8" ht="15.95" hidden="1" customHeight="1" x14ac:dyDescent="0.2">
      <c r="B1303" s="99"/>
      <c r="C1303" s="100"/>
      <c r="D1303" s="100"/>
      <c r="E1303" s="100"/>
      <c r="F1303" s="53"/>
      <c r="G1303" s="101"/>
      <c r="H1303" s="102"/>
    </row>
    <row r="1304" spans="2:8" ht="15.95" hidden="1" customHeight="1" x14ac:dyDescent="0.2">
      <c r="B1304" s="99"/>
      <c r="C1304" s="100"/>
      <c r="D1304" s="100"/>
      <c r="E1304" s="100"/>
      <c r="F1304" s="53"/>
      <c r="G1304" s="101"/>
      <c r="H1304" s="102"/>
    </row>
    <row r="1305" spans="2:8" ht="15.95" hidden="1" customHeight="1" x14ac:dyDescent="0.2">
      <c r="B1305" s="99"/>
      <c r="C1305" s="100"/>
      <c r="D1305" s="100"/>
      <c r="E1305" s="100"/>
      <c r="F1305" s="53"/>
      <c r="G1305" s="101"/>
      <c r="H1305" s="102"/>
    </row>
    <row r="1306" spans="2:8" ht="15.95" hidden="1" customHeight="1" x14ac:dyDescent="0.2">
      <c r="B1306" s="99"/>
      <c r="C1306" s="100"/>
      <c r="D1306" s="100"/>
      <c r="E1306" s="100"/>
      <c r="F1306" s="53"/>
      <c r="G1306" s="101"/>
      <c r="H1306" s="102"/>
    </row>
    <row r="1307" spans="2:8" ht="15.95" hidden="1" customHeight="1" x14ac:dyDescent="0.2">
      <c r="B1307" s="99"/>
      <c r="C1307" s="100"/>
      <c r="D1307" s="100"/>
      <c r="E1307" s="100"/>
      <c r="F1307" s="53"/>
      <c r="G1307" s="101"/>
      <c r="H1307" s="102"/>
    </row>
    <row r="1308" spans="2:8" ht="15.95" hidden="1" customHeight="1" x14ac:dyDescent="0.2">
      <c r="B1308" s="99"/>
      <c r="C1308" s="100"/>
      <c r="D1308" s="100"/>
      <c r="E1308" s="100"/>
      <c r="F1308" s="53"/>
      <c r="G1308" s="101"/>
      <c r="H1308" s="102"/>
    </row>
    <row r="1309" spans="2:8" ht="15.95" hidden="1" customHeight="1" x14ac:dyDescent="0.2">
      <c r="B1309" s="99"/>
      <c r="C1309" s="100"/>
      <c r="D1309" s="100"/>
      <c r="E1309" s="100"/>
      <c r="F1309" s="53"/>
      <c r="G1309" s="101"/>
      <c r="H1309" s="102"/>
    </row>
    <row r="1310" spans="2:8" ht="15.95" hidden="1" customHeight="1" x14ac:dyDescent="0.2">
      <c r="B1310" s="99"/>
      <c r="C1310" s="100"/>
      <c r="D1310" s="100"/>
      <c r="E1310" s="100"/>
      <c r="F1310" s="53"/>
      <c r="G1310" s="101"/>
      <c r="H1310" s="102"/>
    </row>
    <row r="1311" spans="2:8" ht="15.95" hidden="1" customHeight="1" x14ac:dyDescent="0.2">
      <c r="B1311" s="99"/>
      <c r="C1311" s="100"/>
      <c r="D1311" s="100"/>
      <c r="E1311" s="100"/>
      <c r="F1311" s="53"/>
      <c r="G1311" s="101"/>
      <c r="H1311" s="102"/>
    </row>
    <row r="1312" spans="2:8" ht="15.95" hidden="1" customHeight="1" x14ac:dyDescent="0.2">
      <c r="B1312" s="99"/>
      <c r="C1312" s="100"/>
      <c r="D1312" s="100"/>
      <c r="E1312" s="100"/>
      <c r="F1312" s="53"/>
      <c r="G1312" s="101"/>
      <c r="H1312" s="102"/>
    </row>
    <row r="1313" spans="2:8" ht="15.95" hidden="1" customHeight="1" x14ac:dyDescent="0.2">
      <c r="B1313" s="99"/>
      <c r="C1313" s="100"/>
      <c r="D1313" s="100"/>
      <c r="E1313" s="100"/>
      <c r="F1313" s="53"/>
      <c r="G1313" s="101"/>
      <c r="H1313" s="102"/>
    </row>
    <row r="1314" spans="2:8" ht="15.95" hidden="1" customHeight="1" x14ac:dyDescent="0.2">
      <c r="B1314" s="99"/>
      <c r="C1314" s="100"/>
      <c r="D1314" s="100"/>
      <c r="E1314" s="100"/>
      <c r="F1314" s="53"/>
      <c r="G1314" s="101"/>
      <c r="H1314" s="102"/>
    </row>
    <row r="1315" spans="2:8" ht="15.95" hidden="1" customHeight="1" x14ac:dyDescent="0.2">
      <c r="B1315" s="99"/>
      <c r="C1315" s="100"/>
      <c r="D1315" s="100"/>
      <c r="E1315" s="100"/>
      <c r="F1315" s="53"/>
      <c r="G1315" s="101"/>
      <c r="H1315" s="102"/>
    </row>
    <row r="1316" spans="2:8" ht="15.95" hidden="1" customHeight="1" x14ac:dyDescent="0.2">
      <c r="B1316" s="99"/>
      <c r="C1316" s="100"/>
      <c r="D1316" s="100"/>
      <c r="E1316" s="100"/>
      <c r="F1316" s="53"/>
      <c r="G1316" s="101"/>
      <c r="H1316" s="102"/>
    </row>
    <row r="1317" spans="2:8" ht="15.95" hidden="1" customHeight="1" x14ac:dyDescent="0.2">
      <c r="B1317" s="99"/>
      <c r="C1317" s="100"/>
      <c r="D1317" s="100"/>
      <c r="E1317" s="100"/>
      <c r="F1317" s="53"/>
      <c r="G1317" s="101"/>
      <c r="H1317" s="102"/>
    </row>
    <row r="1318" spans="2:8" ht="15.95" hidden="1" customHeight="1" x14ac:dyDescent="0.2">
      <c r="B1318" s="99"/>
      <c r="C1318" s="100"/>
      <c r="D1318" s="100"/>
      <c r="E1318" s="100"/>
      <c r="F1318" s="53"/>
      <c r="G1318" s="101"/>
      <c r="H1318" s="102"/>
    </row>
    <row r="1319" spans="2:8" ht="15.95" hidden="1" customHeight="1" x14ac:dyDescent="0.2">
      <c r="B1319" s="99"/>
      <c r="C1319" s="100"/>
      <c r="D1319" s="100"/>
      <c r="E1319" s="100"/>
      <c r="F1319" s="53"/>
      <c r="G1319" s="101"/>
      <c r="H1319" s="102"/>
    </row>
    <row r="1320" spans="2:8" ht="15.95" hidden="1" customHeight="1" x14ac:dyDescent="0.2">
      <c r="B1320" s="99"/>
      <c r="C1320" s="100"/>
      <c r="D1320" s="100"/>
      <c r="E1320" s="100"/>
      <c r="F1320" s="53"/>
      <c r="G1320" s="101"/>
      <c r="H1320" s="102"/>
    </row>
    <row r="1321" spans="2:8" ht="15.95" hidden="1" customHeight="1" x14ac:dyDescent="0.2">
      <c r="B1321" s="99"/>
      <c r="C1321" s="100"/>
      <c r="D1321" s="100"/>
      <c r="E1321" s="100"/>
      <c r="F1321" s="53"/>
      <c r="G1321" s="101"/>
      <c r="H1321" s="102"/>
    </row>
    <row r="1322" spans="2:8" ht="15.95" hidden="1" customHeight="1" x14ac:dyDescent="0.2">
      <c r="B1322" s="99"/>
      <c r="C1322" s="100"/>
      <c r="D1322" s="100"/>
      <c r="E1322" s="100"/>
      <c r="F1322" s="53"/>
      <c r="G1322" s="101"/>
      <c r="H1322" s="102"/>
    </row>
    <row r="1323" spans="2:8" ht="15.95" hidden="1" customHeight="1" x14ac:dyDescent="0.2">
      <c r="B1323" s="99"/>
      <c r="C1323" s="100"/>
      <c r="D1323" s="100"/>
      <c r="E1323" s="100"/>
      <c r="F1323" s="53"/>
      <c r="G1323" s="101"/>
      <c r="H1323" s="102"/>
    </row>
    <row r="1324" spans="2:8" ht="15.95" hidden="1" customHeight="1" x14ac:dyDescent="0.2">
      <c r="B1324" s="99"/>
      <c r="C1324" s="100"/>
      <c r="D1324" s="100"/>
      <c r="E1324" s="100"/>
      <c r="F1324" s="53"/>
      <c r="G1324" s="101"/>
      <c r="H1324" s="102"/>
    </row>
    <row r="1325" spans="2:8" ht="15.95" hidden="1" customHeight="1" x14ac:dyDescent="0.2">
      <c r="B1325" s="99"/>
      <c r="C1325" s="100"/>
      <c r="D1325" s="100"/>
      <c r="E1325" s="100"/>
      <c r="F1325" s="53"/>
      <c r="G1325" s="101"/>
      <c r="H1325" s="102"/>
    </row>
    <row r="1326" spans="2:8" ht="15.95" hidden="1" customHeight="1" x14ac:dyDescent="0.2">
      <c r="B1326" s="99"/>
      <c r="C1326" s="100"/>
      <c r="D1326" s="100"/>
      <c r="E1326" s="100"/>
      <c r="F1326" s="53"/>
      <c r="G1326" s="101"/>
      <c r="H1326" s="102"/>
    </row>
    <row r="1327" spans="2:8" ht="15.95" hidden="1" customHeight="1" x14ac:dyDescent="0.2">
      <c r="B1327" s="99"/>
      <c r="C1327" s="100"/>
      <c r="D1327" s="100"/>
      <c r="E1327" s="100"/>
      <c r="F1327" s="53"/>
      <c r="G1327" s="101"/>
      <c r="H1327" s="102"/>
    </row>
    <row r="1328" spans="2:8" ht="15.95" hidden="1" customHeight="1" x14ac:dyDescent="0.2">
      <c r="B1328" s="99"/>
      <c r="C1328" s="100"/>
      <c r="D1328" s="100"/>
      <c r="E1328" s="100"/>
      <c r="F1328" s="53"/>
      <c r="G1328" s="101"/>
      <c r="H1328" s="102"/>
    </row>
    <row r="1329" spans="2:8" ht="15.95" hidden="1" customHeight="1" x14ac:dyDescent="0.2">
      <c r="B1329" s="99"/>
      <c r="C1329" s="100"/>
      <c r="D1329" s="100"/>
      <c r="E1329" s="100"/>
      <c r="F1329" s="53"/>
      <c r="G1329" s="101"/>
      <c r="H1329" s="102"/>
    </row>
    <row r="1330" spans="2:8" ht="15.95" hidden="1" customHeight="1" x14ac:dyDescent="0.2">
      <c r="B1330" s="99"/>
      <c r="C1330" s="100"/>
      <c r="D1330" s="100"/>
      <c r="E1330" s="100"/>
      <c r="F1330" s="53"/>
      <c r="G1330" s="101"/>
      <c r="H1330" s="102"/>
    </row>
    <row r="1331" spans="2:8" ht="15.95" hidden="1" customHeight="1" x14ac:dyDescent="0.2">
      <c r="B1331" s="99"/>
      <c r="C1331" s="100"/>
      <c r="D1331" s="100"/>
      <c r="E1331" s="100"/>
      <c r="F1331" s="53"/>
      <c r="G1331" s="101"/>
      <c r="H1331" s="102"/>
    </row>
    <row r="1332" spans="2:8" ht="15.95" hidden="1" customHeight="1" x14ac:dyDescent="0.2">
      <c r="B1332" s="99"/>
      <c r="C1332" s="100"/>
      <c r="D1332" s="100"/>
      <c r="E1332" s="100"/>
      <c r="F1332" s="53"/>
      <c r="G1332" s="101"/>
      <c r="H1332" s="102"/>
    </row>
    <row r="1333" spans="2:8" ht="15.95" hidden="1" customHeight="1" x14ac:dyDescent="0.2">
      <c r="B1333" s="99"/>
      <c r="C1333" s="100"/>
      <c r="D1333" s="100"/>
      <c r="E1333" s="100"/>
      <c r="F1333" s="53"/>
      <c r="G1333" s="101"/>
      <c r="H1333" s="102"/>
    </row>
    <row r="1334" spans="2:8" ht="15.95" hidden="1" customHeight="1" x14ac:dyDescent="0.2">
      <c r="B1334" s="99"/>
      <c r="C1334" s="100"/>
      <c r="D1334" s="100"/>
      <c r="E1334" s="100"/>
      <c r="F1334" s="53"/>
      <c r="G1334" s="101"/>
      <c r="H1334" s="102"/>
    </row>
    <row r="1335" spans="2:8" ht="15.95" hidden="1" customHeight="1" x14ac:dyDescent="0.2">
      <c r="B1335" s="99"/>
      <c r="C1335" s="100"/>
      <c r="D1335" s="100"/>
      <c r="E1335" s="100"/>
      <c r="F1335" s="53"/>
      <c r="G1335" s="101"/>
      <c r="H1335" s="102"/>
    </row>
    <row r="1336" spans="2:8" ht="15.95" hidden="1" customHeight="1" x14ac:dyDescent="0.2">
      <c r="B1336" s="99"/>
      <c r="C1336" s="100"/>
      <c r="D1336" s="100"/>
      <c r="E1336" s="100"/>
      <c r="F1336" s="53"/>
      <c r="G1336" s="101"/>
      <c r="H1336" s="102"/>
    </row>
    <row r="1337" spans="2:8" ht="15.95" hidden="1" customHeight="1" x14ac:dyDescent="0.2">
      <c r="B1337" s="99"/>
      <c r="C1337" s="100"/>
      <c r="D1337" s="100"/>
      <c r="E1337" s="100"/>
      <c r="F1337" s="53"/>
      <c r="G1337" s="101"/>
      <c r="H1337" s="102"/>
    </row>
    <row r="1338" spans="2:8" ht="15.95" hidden="1" customHeight="1" x14ac:dyDescent="0.2">
      <c r="B1338" s="99"/>
      <c r="C1338" s="100"/>
      <c r="D1338" s="100"/>
      <c r="E1338" s="100"/>
      <c r="F1338" s="53"/>
      <c r="G1338" s="101"/>
      <c r="H1338" s="102"/>
    </row>
    <row r="1339" spans="2:8" ht="15.95" hidden="1" customHeight="1" x14ac:dyDescent="0.2">
      <c r="B1339" s="99"/>
      <c r="C1339" s="100"/>
      <c r="D1339" s="100"/>
      <c r="E1339" s="100"/>
      <c r="F1339" s="53"/>
      <c r="G1339" s="101"/>
      <c r="H1339" s="102"/>
    </row>
    <row r="1340" spans="2:8" ht="15.95" hidden="1" customHeight="1" x14ac:dyDescent="0.2">
      <c r="B1340" s="99"/>
      <c r="C1340" s="100"/>
      <c r="D1340" s="100"/>
      <c r="E1340" s="100"/>
      <c r="F1340" s="53"/>
      <c r="G1340" s="101"/>
      <c r="H1340" s="102"/>
    </row>
    <row r="1341" spans="2:8" ht="15.95" hidden="1" customHeight="1" x14ac:dyDescent="0.2">
      <c r="B1341" s="99"/>
      <c r="C1341" s="100"/>
      <c r="D1341" s="100"/>
      <c r="E1341" s="100"/>
      <c r="F1341" s="53"/>
      <c r="G1341" s="101"/>
      <c r="H1341" s="102"/>
    </row>
    <row r="1342" spans="2:8" ht="15.95" hidden="1" customHeight="1" x14ac:dyDescent="0.2">
      <c r="B1342" s="99"/>
      <c r="C1342" s="100"/>
      <c r="D1342" s="100"/>
      <c r="E1342" s="100"/>
      <c r="F1342" s="53"/>
      <c r="G1342" s="101"/>
      <c r="H1342" s="102"/>
    </row>
    <row r="1343" spans="2:8" ht="15.95" hidden="1" customHeight="1" x14ac:dyDescent="0.2">
      <c r="B1343" s="99"/>
      <c r="C1343" s="100"/>
      <c r="D1343" s="100"/>
      <c r="E1343" s="100"/>
      <c r="F1343" s="53"/>
      <c r="G1343" s="101"/>
      <c r="H1343" s="102"/>
    </row>
    <row r="1344" spans="2:8" ht="15.95" hidden="1" customHeight="1" x14ac:dyDescent="0.2">
      <c r="B1344" s="99"/>
      <c r="C1344" s="100"/>
      <c r="D1344" s="100"/>
      <c r="E1344" s="100"/>
      <c r="F1344" s="53"/>
      <c r="G1344" s="101"/>
      <c r="H1344" s="102"/>
    </row>
    <row r="1345" spans="2:8" ht="15.95" hidden="1" customHeight="1" x14ac:dyDescent="0.2">
      <c r="B1345" s="99"/>
      <c r="C1345" s="100"/>
      <c r="D1345" s="100"/>
      <c r="E1345" s="100"/>
      <c r="F1345" s="53"/>
      <c r="G1345" s="101"/>
      <c r="H1345" s="102"/>
    </row>
    <row r="1346" spans="2:8" ht="15.95" hidden="1" customHeight="1" x14ac:dyDescent="0.2">
      <c r="B1346" s="99"/>
      <c r="C1346" s="100"/>
      <c r="D1346" s="100"/>
      <c r="E1346" s="100"/>
      <c r="F1346" s="53"/>
      <c r="G1346" s="101"/>
      <c r="H1346" s="102"/>
    </row>
    <row r="1347" spans="2:8" ht="15.95" hidden="1" customHeight="1" x14ac:dyDescent="0.2">
      <c r="B1347" s="99"/>
      <c r="C1347" s="100"/>
      <c r="D1347" s="100"/>
      <c r="E1347" s="100"/>
      <c r="F1347" s="53"/>
      <c r="G1347" s="101"/>
      <c r="H1347" s="102"/>
    </row>
    <row r="1348" spans="2:8" ht="15.95" hidden="1" customHeight="1" x14ac:dyDescent="0.2">
      <c r="B1348" s="99"/>
      <c r="C1348" s="100"/>
      <c r="D1348" s="100"/>
      <c r="E1348" s="100"/>
      <c r="F1348" s="53"/>
      <c r="G1348" s="101"/>
      <c r="H1348" s="102"/>
    </row>
    <row r="1349" spans="2:8" ht="15.95" hidden="1" customHeight="1" x14ac:dyDescent="0.2">
      <c r="B1349" s="99"/>
      <c r="C1349" s="100"/>
      <c r="D1349" s="100"/>
      <c r="E1349" s="100"/>
      <c r="F1349" s="53"/>
      <c r="G1349" s="101"/>
      <c r="H1349" s="102"/>
    </row>
    <row r="1350" spans="2:8" ht="15.95" hidden="1" customHeight="1" x14ac:dyDescent="0.2">
      <c r="B1350" s="99"/>
      <c r="C1350" s="100"/>
      <c r="D1350" s="100"/>
      <c r="E1350" s="100"/>
      <c r="F1350" s="53"/>
      <c r="G1350" s="101"/>
      <c r="H1350" s="102"/>
    </row>
    <row r="1351" spans="2:8" ht="15.95" hidden="1" customHeight="1" x14ac:dyDescent="0.2">
      <c r="B1351" s="99"/>
      <c r="C1351" s="100"/>
      <c r="D1351" s="100"/>
      <c r="E1351" s="100"/>
      <c r="F1351" s="53"/>
      <c r="G1351" s="101"/>
      <c r="H1351" s="102"/>
    </row>
    <row r="1352" spans="2:8" ht="15.95" hidden="1" customHeight="1" x14ac:dyDescent="0.2">
      <c r="B1352" s="99"/>
      <c r="C1352" s="100"/>
      <c r="D1352" s="100"/>
      <c r="E1352" s="100"/>
      <c r="F1352" s="53"/>
      <c r="G1352" s="101"/>
      <c r="H1352" s="102"/>
    </row>
    <row r="1353" spans="2:8" ht="15.95" hidden="1" customHeight="1" x14ac:dyDescent="0.2">
      <c r="B1353" s="99"/>
      <c r="C1353" s="100"/>
      <c r="D1353" s="100"/>
      <c r="E1353" s="100"/>
      <c r="F1353" s="53"/>
      <c r="G1353" s="101"/>
      <c r="H1353" s="102"/>
    </row>
    <row r="1354" spans="2:8" ht="15.95" hidden="1" customHeight="1" x14ac:dyDescent="0.2">
      <c r="B1354" s="99"/>
      <c r="C1354" s="100"/>
      <c r="D1354" s="100"/>
      <c r="E1354" s="100"/>
      <c r="F1354" s="53"/>
      <c r="G1354" s="101"/>
      <c r="H1354" s="102"/>
    </row>
    <row r="1355" spans="2:8" ht="15.95" hidden="1" customHeight="1" x14ac:dyDescent="0.2">
      <c r="B1355" s="99"/>
      <c r="C1355" s="100"/>
      <c r="D1355" s="100"/>
      <c r="E1355" s="100"/>
      <c r="F1355" s="53"/>
      <c r="G1355" s="101"/>
      <c r="H1355" s="102"/>
    </row>
    <row r="1356" spans="2:8" ht="15.95" hidden="1" customHeight="1" x14ac:dyDescent="0.2">
      <c r="B1356" s="99"/>
      <c r="C1356" s="100"/>
      <c r="D1356" s="100"/>
      <c r="E1356" s="100"/>
      <c r="F1356" s="53"/>
      <c r="G1356" s="101"/>
      <c r="H1356" s="102"/>
    </row>
    <row r="1357" spans="2:8" ht="15.95" hidden="1" customHeight="1" x14ac:dyDescent="0.2">
      <c r="B1357" s="99"/>
      <c r="C1357" s="100"/>
      <c r="D1357" s="100"/>
      <c r="E1357" s="100"/>
      <c r="F1357" s="53"/>
      <c r="G1357" s="101"/>
      <c r="H1357" s="102"/>
    </row>
    <row r="1358" spans="2:8" ht="15.95" hidden="1" customHeight="1" x14ac:dyDescent="0.2">
      <c r="B1358" s="99"/>
      <c r="C1358" s="100"/>
      <c r="D1358" s="100"/>
      <c r="E1358" s="100"/>
      <c r="F1358" s="53"/>
      <c r="G1358" s="101"/>
      <c r="H1358" s="102"/>
    </row>
    <row r="1359" spans="2:8" ht="15.95" hidden="1" customHeight="1" x14ac:dyDescent="0.2">
      <c r="B1359" s="99"/>
      <c r="C1359" s="100"/>
      <c r="D1359" s="100"/>
      <c r="E1359" s="100"/>
      <c r="F1359" s="53"/>
      <c r="G1359" s="101"/>
      <c r="H1359" s="102"/>
    </row>
    <row r="1360" spans="2:8" ht="15.95" hidden="1" customHeight="1" x14ac:dyDescent="0.2">
      <c r="B1360" s="99"/>
      <c r="C1360" s="100"/>
      <c r="D1360" s="100"/>
      <c r="E1360" s="100"/>
      <c r="F1360" s="53"/>
      <c r="G1360" s="101"/>
      <c r="H1360" s="102"/>
    </row>
    <row r="1361" spans="2:8" ht="15.95" hidden="1" customHeight="1" x14ac:dyDescent="0.2">
      <c r="B1361" s="99"/>
      <c r="C1361" s="100"/>
      <c r="D1361" s="100"/>
      <c r="E1361" s="100"/>
      <c r="F1361" s="53"/>
      <c r="G1361" s="101"/>
      <c r="H1361" s="102"/>
    </row>
    <row r="1362" spans="2:8" ht="15.95" hidden="1" customHeight="1" x14ac:dyDescent="0.2">
      <c r="B1362" s="99"/>
      <c r="C1362" s="100"/>
      <c r="D1362" s="100"/>
      <c r="E1362" s="100"/>
      <c r="F1362" s="53"/>
      <c r="G1362" s="101"/>
      <c r="H1362" s="102"/>
    </row>
    <row r="1363" spans="2:8" ht="15.95" hidden="1" customHeight="1" x14ac:dyDescent="0.2">
      <c r="B1363" s="99"/>
      <c r="C1363" s="100"/>
      <c r="D1363" s="100"/>
      <c r="E1363" s="100"/>
      <c r="F1363" s="53"/>
      <c r="G1363" s="101"/>
      <c r="H1363" s="102"/>
    </row>
    <row r="1364" spans="2:8" ht="15.95" hidden="1" customHeight="1" x14ac:dyDescent="0.2">
      <c r="B1364" s="99"/>
      <c r="C1364" s="100"/>
      <c r="D1364" s="100"/>
      <c r="E1364" s="100"/>
      <c r="F1364" s="53"/>
      <c r="G1364" s="101"/>
      <c r="H1364" s="102"/>
    </row>
    <row r="1365" spans="2:8" ht="15.95" hidden="1" customHeight="1" x14ac:dyDescent="0.2">
      <c r="B1365" s="99"/>
      <c r="C1365" s="100"/>
      <c r="D1365" s="100"/>
      <c r="E1365" s="100"/>
      <c r="F1365" s="53"/>
      <c r="G1365" s="101"/>
      <c r="H1365" s="102"/>
    </row>
    <row r="1366" spans="2:8" ht="15.95" hidden="1" customHeight="1" x14ac:dyDescent="0.2">
      <c r="B1366" s="99"/>
      <c r="C1366" s="100"/>
      <c r="D1366" s="100"/>
      <c r="E1366" s="100"/>
      <c r="F1366" s="53"/>
      <c r="G1366" s="101"/>
      <c r="H1366" s="102"/>
    </row>
    <row r="1367" spans="2:8" ht="15.95" hidden="1" customHeight="1" x14ac:dyDescent="0.2">
      <c r="B1367" s="99"/>
      <c r="C1367" s="100"/>
      <c r="D1367" s="100"/>
      <c r="E1367" s="100"/>
      <c r="F1367" s="53"/>
      <c r="G1367" s="101"/>
      <c r="H1367" s="102"/>
    </row>
    <row r="1368" spans="2:8" ht="15.95" hidden="1" customHeight="1" x14ac:dyDescent="0.2">
      <c r="B1368" s="99"/>
      <c r="C1368" s="100"/>
      <c r="D1368" s="100"/>
      <c r="E1368" s="100"/>
      <c r="F1368" s="53"/>
      <c r="G1368" s="101"/>
      <c r="H1368" s="102"/>
    </row>
    <row r="1369" spans="2:8" ht="15.95" hidden="1" customHeight="1" x14ac:dyDescent="0.2">
      <c r="B1369" s="99"/>
      <c r="C1369" s="100"/>
      <c r="D1369" s="100"/>
      <c r="E1369" s="100"/>
      <c r="F1369" s="53"/>
      <c r="G1369" s="101"/>
      <c r="H1369" s="102"/>
    </row>
    <row r="1370" spans="2:8" ht="15.95" hidden="1" customHeight="1" x14ac:dyDescent="0.2">
      <c r="B1370" s="99"/>
      <c r="C1370" s="100"/>
      <c r="D1370" s="100"/>
      <c r="E1370" s="100"/>
      <c r="F1370" s="53"/>
      <c r="G1370" s="101"/>
      <c r="H1370" s="102"/>
    </row>
    <row r="1371" spans="2:8" ht="15.95" hidden="1" customHeight="1" x14ac:dyDescent="0.2">
      <c r="B1371" s="99"/>
      <c r="C1371" s="100"/>
      <c r="D1371" s="100"/>
      <c r="E1371" s="100"/>
      <c r="F1371" s="53"/>
      <c r="G1371" s="101"/>
      <c r="H1371" s="102"/>
    </row>
    <row r="1372" spans="2:8" ht="15.95" hidden="1" customHeight="1" x14ac:dyDescent="0.2">
      <c r="B1372" s="99"/>
      <c r="C1372" s="100"/>
      <c r="D1372" s="100"/>
      <c r="E1372" s="100"/>
      <c r="F1372" s="53"/>
      <c r="G1372" s="101"/>
      <c r="H1372" s="102"/>
    </row>
    <row r="1373" spans="2:8" ht="15.95" hidden="1" customHeight="1" x14ac:dyDescent="0.2">
      <c r="B1373" s="99"/>
      <c r="C1373" s="100"/>
      <c r="D1373" s="100"/>
      <c r="E1373" s="100"/>
      <c r="F1373" s="53"/>
      <c r="G1373" s="101"/>
      <c r="H1373" s="102"/>
    </row>
    <row r="1374" spans="2:8" ht="15.95" hidden="1" customHeight="1" x14ac:dyDescent="0.2">
      <c r="B1374" s="99"/>
      <c r="C1374" s="100"/>
      <c r="D1374" s="100"/>
      <c r="E1374" s="100"/>
      <c r="F1374" s="53"/>
      <c r="G1374" s="101"/>
      <c r="H1374" s="102"/>
    </row>
    <row r="1375" spans="2:8" ht="15.95" hidden="1" customHeight="1" x14ac:dyDescent="0.2">
      <c r="B1375" s="99"/>
      <c r="C1375" s="100"/>
      <c r="D1375" s="100"/>
      <c r="E1375" s="100"/>
      <c r="F1375" s="53"/>
      <c r="G1375" s="101"/>
      <c r="H1375" s="102"/>
    </row>
    <row r="1376" spans="2:8" ht="15.95" hidden="1" customHeight="1" x14ac:dyDescent="0.2">
      <c r="B1376" s="99"/>
      <c r="C1376" s="100"/>
      <c r="D1376" s="100"/>
      <c r="E1376" s="100"/>
      <c r="F1376" s="53"/>
      <c r="G1376" s="101"/>
      <c r="H1376" s="102"/>
    </row>
    <row r="1377" spans="2:8" ht="15.95" hidden="1" customHeight="1" x14ac:dyDescent="0.2">
      <c r="B1377" s="99"/>
      <c r="C1377" s="100"/>
      <c r="D1377" s="100"/>
      <c r="E1377" s="100"/>
      <c r="F1377" s="53"/>
      <c r="G1377" s="101"/>
      <c r="H1377" s="102"/>
    </row>
    <row r="1378" spans="2:8" ht="15.95" hidden="1" customHeight="1" x14ac:dyDescent="0.2">
      <c r="B1378" s="99"/>
      <c r="C1378" s="100"/>
      <c r="D1378" s="100"/>
      <c r="E1378" s="100"/>
      <c r="F1378" s="53"/>
      <c r="G1378" s="101"/>
      <c r="H1378" s="102"/>
    </row>
    <row r="1379" spans="2:8" ht="15.95" hidden="1" customHeight="1" x14ac:dyDescent="0.2">
      <c r="B1379" s="99"/>
      <c r="C1379" s="100"/>
      <c r="D1379" s="100"/>
      <c r="E1379" s="100"/>
      <c r="F1379" s="53"/>
      <c r="G1379" s="101"/>
      <c r="H1379" s="102"/>
    </row>
    <row r="1380" spans="2:8" ht="15.95" hidden="1" customHeight="1" x14ac:dyDescent="0.2">
      <c r="B1380" s="99"/>
      <c r="C1380" s="100"/>
      <c r="D1380" s="100"/>
      <c r="E1380" s="100"/>
      <c r="F1380" s="53"/>
      <c r="G1380" s="101"/>
      <c r="H1380" s="102"/>
    </row>
    <row r="1381" spans="2:8" ht="15.95" hidden="1" customHeight="1" x14ac:dyDescent="0.2">
      <c r="B1381" s="99"/>
      <c r="C1381" s="100"/>
      <c r="D1381" s="100"/>
      <c r="E1381" s="100"/>
      <c r="F1381" s="53"/>
      <c r="G1381" s="101"/>
      <c r="H1381" s="102"/>
    </row>
    <row r="1382" spans="2:8" ht="15.95" hidden="1" customHeight="1" x14ac:dyDescent="0.2">
      <c r="B1382" s="99"/>
      <c r="C1382" s="100"/>
      <c r="D1382" s="100"/>
      <c r="E1382" s="100"/>
      <c r="F1382" s="53"/>
      <c r="G1382" s="101"/>
      <c r="H1382" s="102"/>
    </row>
    <row r="1383" spans="2:8" ht="15.95" hidden="1" customHeight="1" x14ac:dyDescent="0.2">
      <c r="B1383" s="99"/>
      <c r="C1383" s="100"/>
      <c r="D1383" s="100"/>
      <c r="E1383" s="100"/>
      <c r="F1383" s="53"/>
      <c r="G1383" s="101"/>
      <c r="H1383" s="102"/>
    </row>
    <row r="1384" spans="2:8" ht="15.95" hidden="1" customHeight="1" x14ac:dyDescent="0.2">
      <c r="B1384" s="99"/>
      <c r="C1384" s="100"/>
      <c r="D1384" s="100"/>
      <c r="E1384" s="100"/>
      <c r="F1384" s="53"/>
      <c r="G1384" s="101"/>
      <c r="H1384" s="102"/>
    </row>
    <row r="1385" spans="2:8" ht="15.95" hidden="1" customHeight="1" x14ac:dyDescent="0.2">
      <c r="B1385" s="99"/>
      <c r="C1385" s="100"/>
      <c r="D1385" s="100"/>
      <c r="E1385" s="100"/>
      <c r="F1385" s="53"/>
      <c r="G1385" s="101"/>
      <c r="H1385" s="102"/>
    </row>
    <row r="1386" spans="2:8" ht="15.95" hidden="1" customHeight="1" x14ac:dyDescent="0.2">
      <c r="B1386" s="99"/>
      <c r="C1386" s="100"/>
      <c r="D1386" s="100"/>
      <c r="E1386" s="100"/>
      <c r="F1386" s="53"/>
      <c r="G1386" s="101"/>
      <c r="H1386" s="102"/>
    </row>
    <row r="1387" spans="2:8" ht="15.95" hidden="1" customHeight="1" x14ac:dyDescent="0.2">
      <c r="B1387" s="99"/>
      <c r="C1387" s="100"/>
      <c r="D1387" s="100"/>
      <c r="E1387" s="100"/>
      <c r="F1387" s="53"/>
      <c r="G1387" s="101"/>
      <c r="H1387" s="102"/>
    </row>
    <row r="1388" spans="2:8" ht="15.95" hidden="1" customHeight="1" x14ac:dyDescent="0.2">
      <c r="B1388" s="99"/>
      <c r="C1388" s="100"/>
      <c r="D1388" s="100"/>
      <c r="E1388" s="100"/>
      <c r="F1388" s="53"/>
      <c r="G1388" s="101"/>
      <c r="H1388" s="102"/>
    </row>
    <row r="1389" spans="2:8" ht="15.95" hidden="1" customHeight="1" x14ac:dyDescent="0.2">
      <c r="B1389" s="99"/>
      <c r="C1389" s="100"/>
      <c r="D1389" s="100"/>
      <c r="E1389" s="100"/>
      <c r="F1389" s="53"/>
      <c r="G1389" s="101"/>
      <c r="H1389" s="102"/>
    </row>
    <row r="1390" spans="2:8" ht="15.95" hidden="1" customHeight="1" x14ac:dyDescent="0.2">
      <c r="B1390" s="99"/>
      <c r="C1390" s="100"/>
      <c r="D1390" s="100"/>
      <c r="E1390" s="100"/>
      <c r="F1390" s="53"/>
      <c r="G1390" s="101"/>
      <c r="H1390" s="102"/>
    </row>
    <row r="1391" spans="2:8" ht="15.95" hidden="1" customHeight="1" x14ac:dyDescent="0.2">
      <c r="B1391" s="99"/>
      <c r="C1391" s="100"/>
      <c r="D1391" s="100"/>
      <c r="E1391" s="100"/>
      <c r="F1391" s="53"/>
      <c r="G1391" s="101"/>
      <c r="H1391" s="102"/>
    </row>
    <row r="1392" spans="2:8" ht="15.95" hidden="1" customHeight="1" x14ac:dyDescent="0.2">
      <c r="B1392" s="99"/>
      <c r="C1392" s="100"/>
      <c r="D1392" s="100"/>
      <c r="E1392" s="100"/>
      <c r="F1392" s="53"/>
      <c r="G1392" s="101"/>
      <c r="H1392" s="102"/>
    </row>
    <row r="1393" spans="2:8" ht="15.95" hidden="1" customHeight="1" x14ac:dyDescent="0.2">
      <c r="B1393" s="99"/>
      <c r="C1393" s="100"/>
      <c r="D1393" s="100"/>
      <c r="E1393" s="100"/>
      <c r="F1393" s="53"/>
      <c r="G1393" s="101"/>
      <c r="H1393" s="102"/>
    </row>
    <row r="1394" spans="2:8" ht="15.95" hidden="1" customHeight="1" x14ac:dyDescent="0.2">
      <c r="B1394" s="99"/>
      <c r="C1394" s="100"/>
      <c r="D1394" s="100"/>
      <c r="E1394" s="100"/>
      <c r="F1394" s="53"/>
      <c r="G1394" s="101"/>
      <c r="H1394" s="102"/>
    </row>
    <row r="1395" spans="2:8" ht="15.95" hidden="1" customHeight="1" x14ac:dyDescent="0.2">
      <c r="B1395" s="99"/>
      <c r="C1395" s="100"/>
      <c r="D1395" s="100"/>
      <c r="E1395" s="100"/>
      <c r="F1395" s="53"/>
      <c r="G1395" s="101"/>
      <c r="H1395" s="102"/>
    </row>
    <row r="1396" spans="2:8" ht="15.95" hidden="1" customHeight="1" x14ac:dyDescent="0.2">
      <c r="B1396" s="99"/>
      <c r="C1396" s="100"/>
      <c r="D1396" s="100"/>
      <c r="E1396" s="100"/>
      <c r="F1396" s="53"/>
      <c r="G1396" s="101"/>
      <c r="H1396" s="102"/>
    </row>
    <row r="1397" spans="2:8" ht="15.95" hidden="1" customHeight="1" x14ac:dyDescent="0.2">
      <c r="B1397" s="99"/>
      <c r="C1397" s="100"/>
      <c r="D1397" s="100"/>
      <c r="E1397" s="100"/>
      <c r="F1397" s="53"/>
      <c r="G1397" s="101"/>
      <c r="H1397" s="102"/>
    </row>
    <row r="1398" spans="2:8" ht="15.95" hidden="1" customHeight="1" x14ac:dyDescent="0.2">
      <c r="B1398" s="99"/>
      <c r="C1398" s="100"/>
      <c r="D1398" s="100"/>
      <c r="E1398" s="100"/>
      <c r="F1398" s="53"/>
      <c r="G1398" s="101"/>
      <c r="H1398" s="102"/>
    </row>
    <row r="1399" spans="2:8" ht="15.95" hidden="1" customHeight="1" x14ac:dyDescent="0.2">
      <c r="B1399" s="99"/>
      <c r="C1399" s="100"/>
      <c r="D1399" s="100"/>
      <c r="E1399" s="100"/>
      <c r="F1399" s="53"/>
      <c r="G1399" s="101"/>
      <c r="H1399" s="102"/>
    </row>
    <row r="1400" spans="2:8" ht="15.95" hidden="1" customHeight="1" x14ac:dyDescent="0.2">
      <c r="B1400" s="99"/>
      <c r="C1400" s="100"/>
      <c r="D1400" s="100"/>
      <c r="E1400" s="100"/>
      <c r="F1400" s="53"/>
      <c r="G1400" s="101"/>
      <c r="H1400" s="102"/>
    </row>
    <row r="1401" spans="2:8" ht="15.95" hidden="1" customHeight="1" x14ac:dyDescent="0.2">
      <c r="B1401" s="99"/>
      <c r="C1401" s="100"/>
      <c r="D1401" s="100"/>
      <c r="E1401" s="100"/>
      <c r="F1401" s="53"/>
      <c r="G1401" s="101"/>
      <c r="H1401" s="102"/>
    </row>
    <row r="1402" spans="2:8" ht="15.95" hidden="1" customHeight="1" x14ac:dyDescent="0.2">
      <c r="B1402" s="99"/>
      <c r="C1402" s="100"/>
      <c r="D1402" s="100"/>
      <c r="E1402" s="100"/>
      <c r="F1402" s="53"/>
      <c r="G1402" s="101"/>
      <c r="H1402" s="102"/>
    </row>
    <row r="1403" spans="2:8" ht="15.95" hidden="1" customHeight="1" x14ac:dyDescent="0.2">
      <c r="B1403" s="99"/>
      <c r="C1403" s="100"/>
      <c r="D1403" s="100"/>
      <c r="E1403" s="100"/>
      <c r="F1403" s="53"/>
      <c r="G1403" s="101"/>
      <c r="H1403" s="102"/>
    </row>
    <row r="1404" spans="2:8" ht="15.95" hidden="1" customHeight="1" x14ac:dyDescent="0.2">
      <c r="B1404" s="99"/>
      <c r="C1404" s="100"/>
      <c r="D1404" s="100"/>
      <c r="E1404" s="100"/>
      <c r="F1404" s="53"/>
      <c r="G1404" s="101"/>
      <c r="H1404" s="102"/>
    </row>
    <row r="1405" spans="2:8" ht="15.95" hidden="1" customHeight="1" x14ac:dyDescent="0.2">
      <c r="B1405" s="99"/>
      <c r="C1405" s="100"/>
      <c r="D1405" s="100"/>
      <c r="E1405" s="100"/>
      <c r="F1405" s="53"/>
      <c r="G1405" s="101"/>
      <c r="H1405" s="102"/>
    </row>
    <row r="1406" spans="2:8" ht="15.95" hidden="1" customHeight="1" x14ac:dyDescent="0.2">
      <c r="B1406" s="99"/>
      <c r="C1406" s="100"/>
      <c r="D1406" s="100"/>
      <c r="E1406" s="100"/>
      <c r="F1406" s="53"/>
      <c r="G1406" s="101"/>
      <c r="H1406" s="102"/>
    </row>
    <row r="1407" spans="2:8" ht="15.95" hidden="1" customHeight="1" x14ac:dyDescent="0.2">
      <c r="B1407" s="99"/>
      <c r="C1407" s="100"/>
      <c r="D1407" s="100"/>
      <c r="E1407" s="100"/>
      <c r="F1407" s="53"/>
      <c r="G1407" s="101"/>
      <c r="H1407" s="102"/>
    </row>
    <row r="1408" spans="2:8" ht="15.95" hidden="1" customHeight="1" x14ac:dyDescent="0.2">
      <c r="B1408" s="99"/>
      <c r="C1408" s="100"/>
      <c r="D1408" s="100"/>
      <c r="E1408" s="100"/>
      <c r="F1408" s="53"/>
      <c r="G1408" s="101"/>
      <c r="H1408" s="102"/>
    </row>
    <row r="1409" spans="2:8" ht="15.95" hidden="1" customHeight="1" x14ac:dyDescent="0.2">
      <c r="B1409" s="99"/>
      <c r="C1409" s="100"/>
      <c r="D1409" s="100"/>
      <c r="E1409" s="100"/>
      <c r="F1409" s="53"/>
      <c r="G1409" s="101"/>
      <c r="H1409" s="102"/>
    </row>
    <row r="1410" spans="2:8" ht="15.95" hidden="1" customHeight="1" x14ac:dyDescent="0.2">
      <c r="B1410" s="99"/>
      <c r="C1410" s="100"/>
      <c r="D1410" s="100"/>
      <c r="E1410" s="100"/>
      <c r="F1410" s="53"/>
      <c r="G1410" s="101"/>
      <c r="H1410" s="102"/>
    </row>
    <row r="1411" spans="2:8" ht="15.95" hidden="1" customHeight="1" x14ac:dyDescent="0.2">
      <c r="B1411" s="99"/>
      <c r="C1411" s="100"/>
      <c r="D1411" s="100"/>
      <c r="E1411" s="100"/>
      <c r="F1411" s="53"/>
      <c r="G1411" s="101"/>
      <c r="H1411" s="102"/>
    </row>
    <row r="1412" spans="2:8" ht="15.95" hidden="1" customHeight="1" x14ac:dyDescent="0.2">
      <c r="B1412" s="99"/>
      <c r="C1412" s="100"/>
      <c r="D1412" s="100"/>
      <c r="E1412" s="100"/>
      <c r="F1412" s="53"/>
      <c r="G1412" s="101"/>
      <c r="H1412" s="102"/>
    </row>
    <row r="1413" spans="2:8" ht="15.95" hidden="1" customHeight="1" x14ac:dyDescent="0.2">
      <c r="B1413" s="99"/>
      <c r="C1413" s="100"/>
      <c r="D1413" s="100"/>
      <c r="E1413" s="100"/>
      <c r="F1413" s="53"/>
      <c r="G1413" s="101"/>
      <c r="H1413" s="102"/>
    </row>
    <row r="1414" spans="2:8" ht="15.95" hidden="1" customHeight="1" x14ac:dyDescent="0.2">
      <c r="B1414" s="99"/>
      <c r="C1414" s="100"/>
      <c r="D1414" s="100"/>
      <c r="E1414" s="100"/>
      <c r="F1414" s="53"/>
      <c r="G1414" s="101"/>
      <c r="H1414" s="102"/>
    </row>
    <row r="1415" spans="2:8" ht="15.95" hidden="1" customHeight="1" x14ac:dyDescent="0.2">
      <c r="B1415" s="99"/>
      <c r="C1415" s="100"/>
      <c r="D1415" s="100"/>
      <c r="E1415" s="100"/>
      <c r="F1415" s="53"/>
      <c r="G1415" s="101"/>
      <c r="H1415" s="102"/>
    </row>
    <row r="1416" spans="2:8" ht="15.95" hidden="1" customHeight="1" x14ac:dyDescent="0.2">
      <c r="B1416" s="99"/>
      <c r="C1416" s="100"/>
      <c r="D1416" s="100"/>
      <c r="E1416" s="100"/>
      <c r="F1416" s="53"/>
      <c r="G1416" s="101"/>
      <c r="H1416" s="102"/>
    </row>
    <row r="1417" spans="2:8" ht="15.95" hidden="1" customHeight="1" x14ac:dyDescent="0.2">
      <c r="B1417" s="99"/>
      <c r="C1417" s="100"/>
      <c r="D1417" s="100"/>
      <c r="E1417" s="100"/>
      <c r="F1417" s="53"/>
      <c r="G1417" s="101"/>
      <c r="H1417" s="102"/>
    </row>
    <row r="1418" spans="2:8" ht="15.95" hidden="1" customHeight="1" x14ac:dyDescent="0.2">
      <c r="B1418" s="99"/>
      <c r="C1418" s="100"/>
      <c r="D1418" s="100"/>
      <c r="E1418" s="100"/>
      <c r="F1418" s="53"/>
      <c r="G1418" s="101"/>
      <c r="H1418" s="102"/>
    </row>
    <row r="1419" spans="2:8" ht="15.95" hidden="1" customHeight="1" x14ac:dyDescent="0.2">
      <c r="B1419" s="99"/>
      <c r="C1419" s="100"/>
      <c r="D1419" s="100"/>
      <c r="E1419" s="100"/>
      <c r="F1419" s="53"/>
      <c r="G1419" s="101"/>
      <c r="H1419" s="102"/>
    </row>
    <row r="1420" spans="2:8" ht="15.95" hidden="1" customHeight="1" x14ac:dyDescent="0.2">
      <c r="B1420" s="99"/>
      <c r="C1420" s="100"/>
      <c r="D1420" s="100"/>
      <c r="E1420" s="100"/>
      <c r="F1420" s="53"/>
      <c r="G1420" s="101"/>
      <c r="H1420" s="102"/>
    </row>
    <row r="1421" spans="2:8" ht="15.95" hidden="1" customHeight="1" x14ac:dyDescent="0.2">
      <c r="B1421" s="99"/>
      <c r="C1421" s="100"/>
      <c r="D1421" s="100"/>
      <c r="E1421" s="100"/>
      <c r="F1421" s="53"/>
      <c r="G1421" s="101"/>
      <c r="H1421" s="102"/>
    </row>
    <row r="1422" spans="2:8" ht="15.95" hidden="1" customHeight="1" x14ac:dyDescent="0.2">
      <c r="B1422" s="99"/>
      <c r="C1422" s="100"/>
      <c r="D1422" s="100"/>
      <c r="E1422" s="100"/>
      <c r="F1422" s="53"/>
      <c r="G1422" s="101"/>
      <c r="H1422" s="102"/>
    </row>
    <row r="1423" spans="2:8" ht="15.95" hidden="1" customHeight="1" x14ac:dyDescent="0.2">
      <c r="B1423" s="99"/>
      <c r="C1423" s="100"/>
      <c r="D1423" s="100"/>
      <c r="E1423" s="100"/>
      <c r="F1423" s="53"/>
      <c r="G1423" s="101"/>
      <c r="H1423" s="102"/>
    </row>
    <row r="1424" spans="2:8" ht="15.95" hidden="1" customHeight="1" x14ac:dyDescent="0.2">
      <c r="B1424" s="99"/>
      <c r="C1424" s="100"/>
      <c r="D1424" s="100"/>
      <c r="E1424" s="100"/>
      <c r="F1424" s="53"/>
      <c r="G1424" s="101"/>
      <c r="H1424" s="102"/>
    </row>
    <row r="1425" spans="2:8" ht="15.95" hidden="1" customHeight="1" x14ac:dyDescent="0.2">
      <c r="B1425" s="99"/>
      <c r="C1425" s="100"/>
      <c r="D1425" s="100"/>
      <c r="E1425" s="100"/>
      <c r="F1425" s="53"/>
      <c r="G1425" s="101"/>
      <c r="H1425" s="102"/>
    </row>
    <row r="1426" spans="2:8" ht="15.95" hidden="1" customHeight="1" x14ac:dyDescent="0.2">
      <c r="B1426" s="99"/>
      <c r="C1426" s="100"/>
      <c r="D1426" s="100"/>
      <c r="E1426" s="100"/>
      <c r="F1426" s="53"/>
      <c r="G1426" s="101"/>
      <c r="H1426" s="102"/>
    </row>
    <row r="1427" spans="2:8" ht="15.95" hidden="1" customHeight="1" x14ac:dyDescent="0.2">
      <c r="B1427" s="99"/>
      <c r="C1427" s="100"/>
      <c r="D1427" s="100"/>
      <c r="E1427" s="100"/>
      <c r="F1427" s="53"/>
      <c r="G1427" s="101"/>
      <c r="H1427" s="102"/>
    </row>
    <row r="1428" spans="2:8" ht="15.95" hidden="1" customHeight="1" x14ac:dyDescent="0.2">
      <c r="B1428" s="99"/>
      <c r="C1428" s="100"/>
      <c r="D1428" s="100"/>
      <c r="E1428" s="100"/>
      <c r="F1428" s="53"/>
      <c r="G1428" s="101"/>
      <c r="H1428" s="102"/>
    </row>
    <row r="1429" spans="2:8" ht="15.95" hidden="1" customHeight="1" x14ac:dyDescent="0.2">
      <c r="B1429" s="99"/>
      <c r="C1429" s="100"/>
      <c r="D1429" s="100"/>
      <c r="E1429" s="100"/>
      <c r="F1429" s="53"/>
      <c r="G1429" s="101"/>
      <c r="H1429" s="102"/>
    </row>
    <row r="1430" spans="2:8" ht="15.95" hidden="1" customHeight="1" x14ac:dyDescent="0.2">
      <c r="B1430" s="99"/>
      <c r="C1430" s="100"/>
      <c r="D1430" s="100"/>
      <c r="E1430" s="100"/>
      <c r="F1430" s="53"/>
      <c r="G1430" s="101"/>
      <c r="H1430" s="102"/>
    </row>
    <row r="1431" spans="2:8" ht="15.95" hidden="1" customHeight="1" x14ac:dyDescent="0.2">
      <c r="B1431" s="99"/>
      <c r="C1431" s="100"/>
      <c r="D1431" s="100"/>
      <c r="E1431" s="100"/>
      <c r="F1431" s="53"/>
      <c r="G1431" s="101"/>
      <c r="H1431" s="102"/>
    </row>
    <row r="1432" spans="2:8" ht="15.95" hidden="1" customHeight="1" x14ac:dyDescent="0.2">
      <c r="B1432" s="99"/>
      <c r="C1432" s="100"/>
      <c r="D1432" s="100"/>
      <c r="E1432" s="100"/>
      <c r="F1432" s="53"/>
      <c r="G1432" s="101"/>
      <c r="H1432" s="102"/>
    </row>
    <row r="1433" spans="2:8" ht="15.95" hidden="1" customHeight="1" x14ac:dyDescent="0.2">
      <c r="B1433" s="99"/>
      <c r="C1433" s="100"/>
      <c r="D1433" s="100"/>
      <c r="E1433" s="100"/>
      <c r="F1433" s="53"/>
      <c r="G1433" s="101"/>
      <c r="H1433" s="102"/>
    </row>
    <row r="1434" spans="2:8" ht="15.95" hidden="1" customHeight="1" x14ac:dyDescent="0.2">
      <c r="B1434" s="99"/>
      <c r="C1434" s="100"/>
      <c r="D1434" s="100"/>
      <c r="E1434" s="100"/>
      <c r="F1434" s="53"/>
      <c r="G1434" s="101"/>
      <c r="H1434" s="102"/>
    </row>
    <row r="1435" spans="2:8" ht="15.95" hidden="1" customHeight="1" x14ac:dyDescent="0.2">
      <c r="B1435" s="99"/>
      <c r="C1435" s="100"/>
      <c r="D1435" s="100"/>
      <c r="E1435" s="100"/>
      <c r="F1435" s="53"/>
      <c r="G1435" s="101"/>
      <c r="H1435" s="102"/>
    </row>
    <row r="1436" spans="2:8" ht="15.95" hidden="1" customHeight="1" x14ac:dyDescent="0.2">
      <c r="B1436" s="99"/>
      <c r="C1436" s="100"/>
      <c r="D1436" s="100"/>
      <c r="E1436" s="100"/>
      <c r="F1436" s="53"/>
      <c r="G1436" s="101"/>
      <c r="H1436" s="102"/>
    </row>
    <row r="1437" spans="2:8" ht="15.95" hidden="1" customHeight="1" x14ac:dyDescent="0.2">
      <c r="B1437" s="99"/>
      <c r="C1437" s="100"/>
      <c r="D1437" s="100"/>
      <c r="E1437" s="100"/>
      <c r="F1437" s="53"/>
      <c r="G1437" s="101"/>
      <c r="H1437" s="102"/>
    </row>
    <row r="1438" spans="2:8" ht="15.95" hidden="1" customHeight="1" x14ac:dyDescent="0.2">
      <c r="B1438" s="99"/>
      <c r="C1438" s="100"/>
      <c r="D1438" s="100"/>
      <c r="E1438" s="100"/>
      <c r="F1438" s="53"/>
      <c r="G1438" s="101"/>
      <c r="H1438" s="102"/>
    </row>
    <row r="1439" spans="2:8" ht="15.95" hidden="1" customHeight="1" x14ac:dyDescent="0.2">
      <c r="B1439" s="99"/>
      <c r="C1439" s="100"/>
      <c r="D1439" s="100"/>
      <c r="E1439" s="100"/>
      <c r="F1439" s="53"/>
      <c r="G1439" s="101"/>
      <c r="H1439" s="102"/>
    </row>
    <row r="1440" spans="2:8" ht="15.95" hidden="1" customHeight="1" x14ac:dyDescent="0.2">
      <c r="B1440" s="99"/>
      <c r="C1440" s="100"/>
      <c r="D1440" s="100"/>
      <c r="E1440" s="100"/>
      <c r="F1440" s="53"/>
      <c r="G1440" s="101"/>
      <c r="H1440" s="102"/>
    </row>
    <row r="1441" spans="2:8" ht="15.95" hidden="1" customHeight="1" x14ac:dyDescent="0.2">
      <c r="B1441" s="99"/>
      <c r="C1441" s="100"/>
      <c r="D1441" s="100"/>
      <c r="E1441" s="100"/>
      <c r="F1441" s="53"/>
      <c r="G1441" s="101"/>
      <c r="H1441" s="102"/>
    </row>
    <row r="1442" spans="2:8" ht="15.95" hidden="1" customHeight="1" x14ac:dyDescent="0.2">
      <c r="B1442" s="99"/>
      <c r="C1442" s="100"/>
      <c r="D1442" s="100"/>
      <c r="E1442" s="100"/>
      <c r="F1442" s="53"/>
      <c r="G1442" s="101"/>
      <c r="H1442" s="102"/>
    </row>
    <row r="1443" spans="2:8" ht="15.95" hidden="1" customHeight="1" x14ac:dyDescent="0.2">
      <c r="B1443" s="99"/>
      <c r="C1443" s="100"/>
      <c r="D1443" s="100"/>
      <c r="E1443" s="100"/>
      <c r="F1443" s="53"/>
      <c r="G1443" s="101"/>
      <c r="H1443" s="102"/>
    </row>
    <row r="1444" spans="2:8" ht="15.95" hidden="1" customHeight="1" x14ac:dyDescent="0.2">
      <c r="B1444" s="99"/>
      <c r="C1444" s="100"/>
      <c r="D1444" s="100"/>
      <c r="E1444" s="100"/>
      <c r="F1444" s="53"/>
      <c r="G1444" s="101"/>
      <c r="H1444" s="102"/>
    </row>
    <row r="1445" spans="2:8" ht="15.95" hidden="1" customHeight="1" x14ac:dyDescent="0.2">
      <c r="B1445" s="99"/>
      <c r="C1445" s="100"/>
      <c r="D1445" s="100"/>
      <c r="E1445" s="100"/>
      <c r="F1445" s="53"/>
      <c r="G1445" s="101"/>
      <c r="H1445" s="102"/>
    </row>
    <row r="1446" spans="2:8" ht="15.95" hidden="1" customHeight="1" x14ac:dyDescent="0.2">
      <c r="B1446" s="99"/>
      <c r="C1446" s="100"/>
      <c r="D1446" s="100"/>
      <c r="E1446" s="100"/>
      <c r="F1446" s="53"/>
      <c r="G1446" s="101"/>
      <c r="H1446" s="102"/>
    </row>
    <row r="1447" spans="2:8" ht="15.95" hidden="1" customHeight="1" x14ac:dyDescent="0.2">
      <c r="B1447" s="99"/>
      <c r="C1447" s="100"/>
      <c r="D1447" s="100"/>
      <c r="E1447" s="100"/>
      <c r="F1447" s="53"/>
      <c r="G1447" s="101"/>
      <c r="H1447" s="102"/>
    </row>
    <row r="1448" spans="2:8" ht="15.95" hidden="1" customHeight="1" x14ac:dyDescent="0.2">
      <c r="B1448" s="99"/>
      <c r="C1448" s="100"/>
      <c r="D1448" s="100"/>
      <c r="E1448" s="100"/>
      <c r="F1448" s="53"/>
      <c r="G1448" s="101"/>
      <c r="H1448" s="102"/>
    </row>
    <row r="1449" spans="2:8" ht="15.95" hidden="1" customHeight="1" x14ac:dyDescent="0.2">
      <c r="B1449" s="99"/>
      <c r="C1449" s="100"/>
      <c r="D1449" s="100"/>
      <c r="E1449" s="100"/>
      <c r="F1449" s="53"/>
      <c r="G1449" s="101"/>
      <c r="H1449" s="102"/>
    </row>
    <row r="1450" spans="2:8" ht="15.95" hidden="1" customHeight="1" x14ac:dyDescent="0.2">
      <c r="B1450" s="99"/>
      <c r="C1450" s="100"/>
      <c r="D1450" s="100"/>
      <c r="E1450" s="100"/>
      <c r="F1450" s="53"/>
      <c r="G1450" s="101"/>
      <c r="H1450" s="102"/>
    </row>
    <row r="1451" spans="2:8" ht="15.95" hidden="1" customHeight="1" x14ac:dyDescent="0.2">
      <c r="B1451" s="99"/>
      <c r="C1451" s="100"/>
      <c r="D1451" s="100"/>
      <c r="E1451" s="100"/>
      <c r="F1451" s="53"/>
      <c r="G1451" s="101"/>
      <c r="H1451" s="102"/>
    </row>
    <row r="1452" spans="2:8" ht="15.95" hidden="1" customHeight="1" x14ac:dyDescent="0.2">
      <c r="B1452" s="99"/>
      <c r="C1452" s="100"/>
      <c r="D1452" s="100"/>
      <c r="E1452" s="100"/>
      <c r="F1452" s="53"/>
      <c r="G1452" s="101"/>
      <c r="H1452" s="102"/>
    </row>
    <row r="1453" spans="2:8" ht="15.95" hidden="1" customHeight="1" x14ac:dyDescent="0.2">
      <c r="B1453" s="99"/>
      <c r="C1453" s="100"/>
      <c r="D1453" s="100"/>
      <c r="E1453" s="100"/>
      <c r="F1453" s="53"/>
      <c r="G1453" s="101"/>
      <c r="H1453" s="102"/>
    </row>
    <row r="1454" spans="2:8" ht="15.95" hidden="1" customHeight="1" x14ac:dyDescent="0.2">
      <c r="B1454" s="99"/>
      <c r="C1454" s="100"/>
      <c r="D1454" s="100"/>
      <c r="E1454" s="100"/>
      <c r="F1454" s="53"/>
      <c r="G1454" s="101"/>
      <c r="H1454" s="102"/>
    </row>
    <row r="1455" spans="2:8" ht="15.95" hidden="1" customHeight="1" x14ac:dyDescent="0.2">
      <c r="B1455" s="99"/>
      <c r="C1455" s="100"/>
      <c r="D1455" s="100"/>
      <c r="E1455" s="100"/>
      <c r="F1455" s="53"/>
      <c r="G1455" s="101"/>
      <c r="H1455" s="102"/>
    </row>
    <row r="1456" spans="2:8" ht="15.95" hidden="1" customHeight="1" x14ac:dyDescent="0.2">
      <c r="B1456" s="99"/>
      <c r="C1456" s="100"/>
      <c r="D1456" s="100"/>
      <c r="E1456" s="100"/>
      <c r="F1456" s="53"/>
      <c r="G1456" s="101"/>
      <c r="H1456" s="102"/>
    </row>
    <row r="1457" spans="2:8" ht="15.95" hidden="1" customHeight="1" x14ac:dyDescent="0.2">
      <c r="B1457" s="99"/>
      <c r="C1457" s="100"/>
      <c r="D1457" s="100"/>
      <c r="E1457" s="100"/>
      <c r="F1457" s="53"/>
      <c r="G1457" s="101"/>
      <c r="H1457" s="102"/>
    </row>
    <row r="1458" spans="2:8" ht="15.95" hidden="1" customHeight="1" x14ac:dyDescent="0.2">
      <c r="B1458" s="99"/>
      <c r="C1458" s="100"/>
      <c r="D1458" s="100"/>
      <c r="E1458" s="100"/>
      <c r="F1458" s="53"/>
      <c r="G1458" s="101"/>
      <c r="H1458" s="102"/>
    </row>
    <row r="1459" spans="2:8" ht="15.95" hidden="1" customHeight="1" x14ac:dyDescent="0.2">
      <c r="B1459" s="99"/>
      <c r="C1459" s="100"/>
      <c r="D1459" s="100"/>
      <c r="E1459" s="100"/>
      <c r="F1459" s="53"/>
      <c r="G1459" s="101"/>
      <c r="H1459" s="102"/>
    </row>
    <row r="1460" spans="2:8" ht="15.95" hidden="1" customHeight="1" x14ac:dyDescent="0.2">
      <c r="B1460" s="99"/>
      <c r="C1460" s="100"/>
      <c r="D1460" s="100"/>
      <c r="E1460" s="100"/>
      <c r="F1460" s="53"/>
      <c r="G1460" s="101"/>
      <c r="H1460" s="102"/>
    </row>
    <row r="1461" spans="2:8" ht="15.95" hidden="1" customHeight="1" x14ac:dyDescent="0.2">
      <c r="B1461" s="99"/>
      <c r="C1461" s="100"/>
      <c r="D1461" s="100"/>
      <c r="E1461" s="100"/>
      <c r="F1461" s="53"/>
      <c r="G1461" s="101"/>
      <c r="H1461" s="102"/>
    </row>
    <row r="1462" spans="2:8" ht="15.95" hidden="1" customHeight="1" x14ac:dyDescent="0.2">
      <c r="B1462" s="99"/>
      <c r="C1462" s="100"/>
      <c r="D1462" s="100"/>
      <c r="E1462" s="100"/>
      <c r="F1462" s="53"/>
      <c r="G1462" s="101"/>
      <c r="H1462" s="102"/>
    </row>
    <row r="1463" spans="2:8" ht="15.95" hidden="1" customHeight="1" x14ac:dyDescent="0.2">
      <c r="B1463" s="99"/>
      <c r="C1463" s="100"/>
      <c r="D1463" s="100"/>
      <c r="E1463" s="100"/>
      <c r="F1463" s="53"/>
      <c r="G1463" s="101"/>
      <c r="H1463" s="102"/>
    </row>
    <row r="1464" spans="2:8" ht="15.95" hidden="1" customHeight="1" x14ac:dyDescent="0.2">
      <c r="B1464" s="99"/>
      <c r="C1464" s="100"/>
      <c r="D1464" s="100"/>
      <c r="E1464" s="100"/>
      <c r="F1464" s="53"/>
      <c r="G1464" s="101"/>
      <c r="H1464" s="102"/>
    </row>
    <row r="1465" spans="2:8" ht="15.95" hidden="1" customHeight="1" x14ac:dyDescent="0.2">
      <c r="B1465" s="99"/>
      <c r="C1465" s="100"/>
      <c r="D1465" s="100"/>
      <c r="E1465" s="100"/>
      <c r="F1465" s="53"/>
      <c r="G1465" s="101"/>
      <c r="H1465" s="102"/>
    </row>
    <row r="1466" spans="2:8" ht="15.95" hidden="1" customHeight="1" x14ac:dyDescent="0.2">
      <c r="B1466" s="99"/>
      <c r="C1466" s="100"/>
      <c r="D1466" s="100"/>
      <c r="E1466" s="100"/>
      <c r="F1466" s="53"/>
      <c r="G1466" s="101"/>
      <c r="H1466" s="102"/>
    </row>
    <row r="1467" spans="2:8" ht="15.95" hidden="1" customHeight="1" x14ac:dyDescent="0.2">
      <c r="B1467" s="99"/>
      <c r="C1467" s="100"/>
      <c r="D1467" s="100"/>
      <c r="E1467" s="100"/>
      <c r="F1467" s="53"/>
      <c r="G1467" s="101"/>
      <c r="H1467" s="102"/>
    </row>
    <row r="1468" spans="2:8" ht="15.95" hidden="1" customHeight="1" x14ac:dyDescent="0.2">
      <c r="B1468" s="99"/>
      <c r="C1468" s="100"/>
      <c r="D1468" s="100"/>
      <c r="E1468" s="100"/>
      <c r="F1468" s="53"/>
      <c r="G1468" s="101"/>
      <c r="H1468" s="102"/>
    </row>
    <row r="1469" spans="2:8" ht="15.95" hidden="1" customHeight="1" x14ac:dyDescent="0.2">
      <c r="B1469" s="99"/>
      <c r="C1469" s="100"/>
      <c r="D1469" s="100"/>
      <c r="E1469" s="100"/>
      <c r="F1469" s="53"/>
      <c r="G1469" s="101"/>
      <c r="H1469" s="102"/>
    </row>
    <row r="1470" spans="2:8" ht="15.95" hidden="1" customHeight="1" x14ac:dyDescent="0.2">
      <c r="B1470" s="99"/>
      <c r="C1470" s="100"/>
      <c r="D1470" s="100"/>
      <c r="E1470" s="100"/>
      <c r="F1470" s="53"/>
      <c r="G1470" s="101"/>
      <c r="H1470" s="102"/>
    </row>
    <row r="1471" spans="2:8" ht="15.95" hidden="1" customHeight="1" x14ac:dyDescent="0.2">
      <c r="B1471" s="99"/>
      <c r="C1471" s="100"/>
      <c r="D1471" s="100"/>
      <c r="E1471" s="100"/>
      <c r="F1471" s="53"/>
      <c r="G1471" s="101"/>
      <c r="H1471" s="102"/>
    </row>
    <row r="1472" spans="2:8" ht="15.95" hidden="1" customHeight="1" x14ac:dyDescent="0.2">
      <c r="B1472" s="99"/>
      <c r="C1472" s="100"/>
      <c r="D1472" s="100"/>
      <c r="E1472" s="100"/>
      <c r="F1472" s="53"/>
      <c r="G1472" s="101"/>
      <c r="H1472" s="102"/>
    </row>
    <row r="1473" spans="2:8" ht="15.95" hidden="1" customHeight="1" x14ac:dyDescent="0.2">
      <c r="B1473" s="99"/>
      <c r="C1473" s="100"/>
      <c r="D1473" s="100"/>
      <c r="E1473" s="100"/>
      <c r="F1473" s="53"/>
      <c r="G1473" s="101"/>
      <c r="H1473" s="102"/>
    </row>
    <row r="1474" spans="2:8" ht="15.95" hidden="1" customHeight="1" x14ac:dyDescent="0.2">
      <c r="B1474" s="99"/>
      <c r="C1474" s="100"/>
      <c r="D1474" s="100"/>
      <c r="E1474" s="100"/>
      <c r="F1474" s="53"/>
      <c r="G1474" s="101"/>
      <c r="H1474" s="102"/>
    </row>
    <row r="1475" spans="2:8" ht="15.95" hidden="1" customHeight="1" x14ac:dyDescent="0.2">
      <c r="B1475" s="99"/>
      <c r="C1475" s="100"/>
      <c r="D1475" s="100"/>
      <c r="E1475" s="100"/>
      <c r="F1475" s="53"/>
      <c r="G1475" s="101"/>
      <c r="H1475" s="102"/>
    </row>
    <row r="1476" spans="2:8" ht="15.95" hidden="1" customHeight="1" x14ac:dyDescent="0.2">
      <c r="B1476" s="99"/>
      <c r="C1476" s="100"/>
      <c r="D1476" s="100"/>
      <c r="E1476" s="100"/>
      <c r="F1476" s="53"/>
      <c r="G1476" s="101"/>
      <c r="H1476" s="102"/>
    </row>
    <row r="1477" spans="2:8" ht="15.95" hidden="1" customHeight="1" x14ac:dyDescent="0.2">
      <c r="B1477" s="99"/>
      <c r="C1477" s="100"/>
      <c r="D1477" s="100"/>
      <c r="E1477" s="100"/>
      <c r="F1477" s="53"/>
      <c r="G1477" s="101"/>
      <c r="H1477" s="102"/>
    </row>
    <row r="1478" spans="2:8" ht="15.95" hidden="1" customHeight="1" x14ac:dyDescent="0.2">
      <c r="B1478" s="99"/>
      <c r="C1478" s="100"/>
      <c r="D1478" s="100"/>
      <c r="E1478" s="100"/>
      <c r="F1478" s="53"/>
      <c r="G1478" s="101"/>
      <c r="H1478" s="102"/>
    </row>
    <row r="1479" spans="2:8" ht="15.95" hidden="1" customHeight="1" x14ac:dyDescent="0.2">
      <c r="B1479" s="99"/>
      <c r="C1479" s="100"/>
      <c r="D1479" s="100"/>
      <c r="E1479" s="100"/>
      <c r="F1479" s="53"/>
      <c r="G1479" s="101"/>
      <c r="H1479" s="102"/>
    </row>
    <row r="1480" spans="2:8" ht="15.95" hidden="1" customHeight="1" x14ac:dyDescent="0.2">
      <c r="B1480" s="99"/>
      <c r="C1480" s="100"/>
      <c r="D1480" s="100"/>
      <c r="E1480" s="100"/>
      <c r="F1480" s="53"/>
      <c r="G1480" s="101"/>
      <c r="H1480" s="102"/>
    </row>
    <row r="1481" spans="2:8" ht="15.95" hidden="1" customHeight="1" x14ac:dyDescent="0.2">
      <c r="B1481" s="99"/>
      <c r="C1481" s="100"/>
      <c r="D1481" s="100"/>
      <c r="E1481" s="100"/>
      <c r="F1481" s="53"/>
      <c r="G1481" s="101"/>
      <c r="H1481" s="102"/>
    </row>
    <row r="1482" spans="2:8" ht="15.95" hidden="1" customHeight="1" x14ac:dyDescent="0.2">
      <c r="B1482" s="99"/>
      <c r="C1482" s="100"/>
      <c r="D1482" s="100"/>
      <c r="E1482" s="100"/>
      <c r="F1482" s="53"/>
      <c r="G1482" s="101"/>
      <c r="H1482" s="102"/>
    </row>
    <row r="1483" spans="2:8" ht="15.95" hidden="1" customHeight="1" x14ac:dyDescent="0.2">
      <c r="B1483" s="99"/>
      <c r="C1483" s="100"/>
      <c r="D1483" s="100"/>
      <c r="E1483" s="100"/>
      <c r="F1483" s="53"/>
      <c r="G1483" s="101"/>
      <c r="H1483" s="102"/>
    </row>
    <row r="1484" spans="2:8" ht="15.95" hidden="1" customHeight="1" x14ac:dyDescent="0.2">
      <c r="B1484" s="99"/>
      <c r="C1484" s="100"/>
      <c r="D1484" s="100"/>
      <c r="E1484" s="100"/>
      <c r="F1484" s="53"/>
      <c r="G1484" s="101"/>
      <c r="H1484" s="102"/>
    </row>
    <row r="1485" spans="2:8" ht="15.95" hidden="1" customHeight="1" x14ac:dyDescent="0.2">
      <c r="B1485" s="99"/>
      <c r="C1485" s="100"/>
      <c r="D1485" s="100"/>
      <c r="E1485" s="100"/>
      <c r="F1485" s="53"/>
      <c r="G1485" s="101"/>
      <c r="H1485" s="102"/>
    </row>
    <row r="1486" spans="2:8" ht="15.95" hidden="1" customHeight="1" x14ac:dyDescent="0.2">
      <c r="B1486" s="99"/>
      <c r="C1486" s="100"/>
      <c r="D1486" s="100"/>
      <c r="E1486" s="100"/>
      <c r="F1486" s="53"/>
      <c r="G1486" s="101"/>
      <c r="H1486" s="102"/>
    </row>
    <row r="1487" spans="2:8" ht="15.95" hidden="1" customHeight="1" x14ac:dyDescent="0.2">
      <c r="B1487" s="99"/>
      <c r="C1487" s="100"/>
      <c r="D1487" s="100"/>
      <c r="E1487" s="100"/>
      <c r="F1487" s="53"/>
      <c r="G1487" s="101"/>
      <c r="H1487" s="102"/>
    </row>
    <row r="1488" spans="2:8" ht="15.95" hidden="1" customHeight="1" x14ac:dyDescent="0.2">
      <c r="B1488" s="99"/>
      <c r="C1488" s="100"/>
      <c r="D1488" s="100"/>
      <c r="E1488" s="100"/>
      <c r="F1488" s="53"/>
      <c r="G1488" s="101"/>
      <c r="H1488" s="102"/>
    </row>
    <row r="1489" spans="2:8" ht="15.95" hidden="1" customHeight="1" x14ac:dyDescent="0.2">
      <c r="B1489" s="99"/>
      <c r="C1489" s="100"/>
      <c r="D1489" s="100"/>
      <c r="E1489" s="100"/>
      <c r="F1489" s="53"/>
      <c r="G1489" s="101"/>
      <c r="H1489" s="102"/>
    </row>
    <row r="1490" spans="2:8" ht="15.95" hidden="1" customHeight="1" x14ac:dyDescent="0.2">
      <c r="B1490" s="99"/>
      <c r="C1490" s="100"/>
      <c r="D1490" s="100"/>
      <c r="E1490" s="100"/>
      <c r="F1490" s="53"/>
      <c r="G1490" s="101"/>
      <c r="H1490" s="102"/>
    </row>
    <row r="1491" spans="2:8" ht="15.95" hidden="1" customHeight="1" x14ac:dyDescent="0.2">
      <c r="B1491" s="99"/>
      <c r="C1491" s="100"/>
      <c r="D1491" s="100"/>
      <c r="E1491" s="100"/>
      <c r="F1491" s="53"/>
      <c r="G1491" s="101"/>
      <c r="H1491" s="102"/>
    </row>
    <row r="1492" spans="2:8" ht="15.95" hidden="1" customHeight="1" x14ac:dyDescent="0.2">
      <c r="B1492" s="99"/>
      <c r="C1492" s="100"/>
      <c r="D1492" s="100"/>
      <c r="E1492" s="100"/>
      <c r="F1492" s="53"/>
      <c r="G1492" s="101"/>
      <c r="H1492" s="102"/>
    </row>
    <row r="1493" spans="2:8" ht="15.95" hidden="1" customHeight="1" x14ac:dyDescent="0.2">
      <c r="B1493" s="99"/>
      <c r="C1493" s="100"/>
      <c r="D1493" s="100"/>
      <c r="E1493" s="100"/>
      <c r="F1493" s="53"/>
      <c r="G1493" s="101"/>
      <c r="H1493" s="102"/>
    </row>
    <row r="1494" spans="2:8" ht="15.95" hidden="1" customHeight="1" x14ac:dyDescent="0.2">
      <c r="B1494" s="99"/>
      <c r="C1494" s="100"/>
      <c r="D1494" s="100"/>
      <c r="E1494" s="100"/>
      <c r="F1494" s="53"/>
      <c r="G1494" s="101"/>
      <c r="H1494" s="102"/>
    </row>
    <row r="1495" spans="2:8" ht="15.95" hidden="1" customHeight="1" x14ac:dyDescent="0.2">
      <c r="B1495" s="99"/>
      <c r="C1495" s="100"/>
      <c r="D1495" s="100"/>
      <c r="E1495" s="100"/>
      <c r="F1495" s="53"/>
      <c r="G1495" s="101"/>
      <c r="H1495" s="102"/>
    </row>
    <row r="1496" spans="2:8" ht="15.95" hidden="1" customHeight="1" x14ac:dyDescent="0.2">
      <c r="B1496" s="99"/>
      <c r="C1496" s="100"/>
      <c r="D1496" s="100"/>
      <c r="E1496" s="100"/>
      <c r="F1496" s="53"/>
      <c r="G1496" s="101"/>
      <c r="H1496" s="102"/>
    </row>
    <row r="1497" spans="2:8" ht="15.95" hidden="1" customHeight="1" x14ac:dyDescent="0.2">
      <c r="B1497" s="99"/>
      <c r="C1497" s="100"/>
      <c r="D1497" s="100"/>
      <c r="E1497" s="100"/>
      <c r="F1497" s="53"/>
      <c r="G1497" s="101"/>
      <c r="H1497" s="102"/>
    </row>
    <row r="1498" spans="2:8" ht="15.95" hidden="1" customHeight="1" x14ac:dyDescent="0.2">
      <c r="B1498" s="99"/>
      <c r="C1498" s="100"/>
      <c r="D1498" s="100"/>
      <c r="E1498" s="100"/>
      <c r="F1498" s="53"/>
      <c r="G1498" s="101"/>
      <c r="H1498" s="102"/>
    </row>
    <row r="1499" spans="2:8" ht="15.95" hidden="1" customHeight="1" x14ac:dyDescent="0.2">
      <c r="B1499" s="99"/>
      <c r="C1499" s="100"/>
      <c r="D1499" s="100"/>
      <c r="E1499" s="100"/>
      <c r="F1499" s="53"/>
      <c r="G1499" s="101"/>
      <c r="H1499" s="102"/>
    </row>
    <row r="1500" spans="2:8" ht="15.95" hidden="1" customHeight="1" x14ac:dyDescent="0.2">
      <c r="B1500" s="99"/>
      <c r="C1500" s="100"/>
      <c r="D1500" s="100"/>
      <c r="E1500" s="100"/>
      <c r="F1500" s="53"/>
      <c r="G1500" s="101"/>
      <c r="H1500" s="102"/>
    </row>
    <row r="1501" spans="2:8" ht="15.95" hidden="1" customHeight="1" x14ac:dyDescent="0.2">
      <c r="B1501" s="99"/>
      <c r="C1501" s="100"/>
      <c r="D1501" s="100"/>
      <c r="E1501" s="100"/>
      <c r="F1501" s="53"/>
      <c r="G1501" s="101"/>
      <c r="H1501" s="102"/>
    </row>
    <row r="1502" spans="2:8" ht="15.95" hidden="1" customHeight="1" x14ac:dyDescent="0.2">
      <c r="B1502" s="99"/>
      <c r="C1502" s="100"/>
      <c r="D1502" s="100"/>
      <c r="E1502" s="100"/>
      <c r="F1502" s="53"/>
      <c r="G1502" s="101"/>
      <c r="H1502" s="102"/>
    </row>
    <row r="1503" spans="2:8" ht="15.95" hidden="1" customHeight="1" x14ac:dyDescent="0.2">
      <c r="B1503" s="99"/>
      <c r="C1503" s="100"/>
      <c r="D1503" s="100"/>
      <c r="E1503" s="100"/>
      <c r="F1503" s="53"/>
      <c r="G1503" s="101"/>
      <c r="H1503" s="102"/>
    </row>
    <row r="1504" spans="2:8" ht="15.95" hidden="1" customHeight="1" x14ac:dyDescent="0.2">
      <c r="B1504" s="99"/>
      <c r="C1504" s="100"/>
      <c r="D1504" s="100"/>
      <c r="E1504" s="100"/>
      <c r="F1504" s="53"/>
      <c r="G1504" s="101"/>
      <c r="H1504" s="102"/>
    </row>
    <row r="1505" spans="2:8" ht="15.95" hidden="1" customHeight="1" x14ac:dyDescent="0.2">
      <c r="B1505" s="99"/>
      <c r="C1505" s="100"/>
      <c r="D1505" s="100"/>
      <c r="E1505" s="100"/>
      <c r="F1505" s="53"/>
      <c r="G1505" s="101"/>
      <c r="H1505" s="102"/>
    </row>
    <row r="1506" spans="2:8" ht="15.95" hidden="1" customHeight="1" x14ac:dyDescent="0.2">
      <c r="B1506" s="99"/>
      <c r="C1506" s="100"/>
      <c r="D1506" s="100"/>
      <c r="E1506" s="100"/>
      <c r="F1506" s="53"/>
      <c r="G1506" s="101"/>
      <c r="H1506" s="102"/>
    </row>
    <row r="1507" spans="2:8" ht="15.95" hidden="1" customHeight="1" x14ac:dyDescent="0.2">
      <c r="B1507" s="99"/>
      <c r="C1507" s="100"/>
      <c r="D1507" s="100"/>
      <c r="E1507" s="100"/>
      <c r="F1507" s="53"/>
      <c r="G1507" s="101"/>
      <c r="H1507" s="102"/>
    </row>
    <row r="1508" spans="2:8" ht="15.95" hidden="1" customHeight="1" x14ac:dyDescent="0.2">
      <c r="B1508" s="99"/>
      <c r="C1508" s="100"/>
      <c r="D1508" s="100"/>
      <c r="E1508" s="100"/>
      <c r="F1508" s="53"/>
      <c r="G1508" s="101"/>
      <c r="H1508" s="102"/>
    </row>
    <row r="1509" spans="2:8" ht="15.95" hidden="1" customHeight="1" x14ac:dyDescent="0.2">
      <c r="B1509" s="99"/>
      <c r="C1509" s="100"/>
      <c r="D1509" s="100"/>
      <c r="E1509" s="100"/>
      <c r="F1509" s="53"/>
      <c r="G1509" s="101"/>
      <c r="H1509" s="102"/>
    </row>
    <row r="1510" spans="2:8" ht="15.95" hidden="1" customHeight="1" x14ac:dyDescent="0.2">
      <c r="B1510" s="99"/>
      <c r="C1510" s="100"/>
      <c r="D1510" s="100"/>
      <c r="E1510" s="100"/>
      <c r="F1510" s="53"/>
      <c r="G1510" s="101"/>
      <c r="H1510" s="102"/>
    </row>
    <row r="1511" spans="2:8" ht="15.95" hidden="1" customHeight="1" x14ac:dyDescent="0.2">
      <c r="B1511" s="99"/>
      <c r="C1511" s="100"/>
      <c r="D1511" s="100"/>
      <c r="E1511" s="100"/>
      <c r="F1511" s="53"/>
      <c r="G1511" s="101"/>
      <c r="H1511" s="102"/>
    </row>
    <row r="1512" spans="2:8" ht="15.95" hidden="1" customHeight="1" x14ac:dyDescent="0.2">
      <c r="B1512" s="99"/>
      <c r="C1512" s="100"/>
      <c r="D1512" s="100"/>
      <c r="E1512" s="100"/>
      <c r="F1512" s="53"/>
      <c r="G1512" s="101"/>
      <c r="H1512" s="102"/>
    </row>
    <row r="1513" spans="2:8" ht="15.95" hidden="1" customHeight="1" x14ac:dyDescent="0.2">
      <c r="B1513" s="99"/>
      <c r="C1513" s="100"/>
      <c r="D1513" s="100"/>
      <c r="E1513" s="100"/>
      <c r="F1513" s="53"/>
      <c r="G1513" s="101"/>
      <c r="H1513" s="102"/>
    </row>
    <row r="1514" spans="2:8" ht="15.95" hidden="1" customHeight="1" x14ac:dyDescent="0.2">
      <c r="B1514" s="99"/>
      <c r="C1514" s="100"/>
      <c r="D1514" s="100"/>
      <c r="E1514" s="100"/>
      <c r="F1514" s="53"/>
      <c r="G1514" s="101"/>
      <c r="H1514" s="102"/>
    </row>
    <row r="1515" spans="2:8" ht="15.95" hidden="1" customHeight="1" x14ac:dyDescent="0.2">
      <c r="B1515" s="99"/>
      <c r="C1515" s="100"/>
      <c r="D1515" s="100"/>
      <c r="E1515" s="100"/>
      <c r="F1515" s="53"/>
      <c r="G1515" s="101"/>
      <c r="H1515" s="102"/>
    </row>
    <row r="1516" spans="2:8" ht="15.95" hidden="1" customHeight="1" x14ac:dyDescent="0.2">
      <c r="B1516" s="99"/>
      <c r="C1516" s="100"/>
      <c r="D1516" s="100"/>
      <c r="E1516" s="100"/>
      <c r="F1516" s="53"/>
      <c r="G1516" s="101"/>
      <c r="H1516" s="102"/>
    </row>
    <row r="1517" spans="2:8" ht="15.95" hidden="1" customHeight="1" x14ac:dyDescent="0.2">
      <c r="B1517" s="99"/>
      <c r="C1517" s="100"/>
      <c r="D1517" s="100"/>
      <c r="E1517" s="100"/>
      <c r="F1517" s="53"/>
      <c r="G1517" s="101"/>
      <c r="H1517" s="102"/>
    </row>
    <row r="1518" spans="2:8" ht="15.95" hidden="1" customHeight="1" x14ac:dyDescent="0.2">
      <c r="B1518" s="99"/>
      <c r="C1518" s="100"/>
      <c r="D1518" s="100"/>
      <c r="E1518" s="100"/>
      <c r="F1518" s="53"/>
      <c r="G1518" s="101"/>
      <c r="H1518" s="102"/>
    </row>
    <row r="1519" spans="2:8" ht="15.95" hidden="1" customHeight="1" x14ac:dyDescent="0.2">
      <c r="B1519" s="99"/>
      <c r="C1519" s="100"/>
      <c r="D1519" s="100"/>
      <c r="E1519" s="100"/>
      <c r="F1519" s="53"/>
      <c r="G1519" s="101"/>
      <c r="H1519" s="102"/>
    </row>
    <row r="1520" spans="2:8" ht="15.95" hidden="1" customHeight="1" x14ac:dyDescent="0.2">
      <c r="B1520" s="99"/>
      <c r="C1520" s="100"/>
      <c r="D1520" s="100"/>
      <c r="E1520" s="100"/>
      <c r="F1520" s="53"/>
      <c r="G1520" s="101"/>
      <c r="H1520" s="102"/>
    </row>
    <row r="1521" spans="2:8" ht="15.95" hidden="1" customHeight="1" x14ac:dyDescent="0.2">
      <c r="B1521" s="99"/>
      <c r="C1521" s="100"/>
      <c r="D1521" s="100"/>
      <c r="E1521" s="100"/>
      <c r="F1521" s="53"/>
      <c r="G1521" s="101"/>
      <c r="H1521" s="102"/>
    </row>
    <row r="1522" spans="2:8" ht="15.95" hidden="1" customHeight="1" x14ac:dyDescent="0.2">
      <c r="B1522" s="99"/>
      <c r="C1522" s="100"/>
      <c r="D1522" s="100"/>
      <c r="E1522" s="100"/>
      <c r="F1522" s="53"/>
      <c r="G1522" s="101"/>
      <c r="H1522" s="102"/>
    </row>
    <row r="1523" spans="2:8" ht="15.95" hidden="1" customHeight="1" x14ac:dyDescent="0.2">
      <c r="B1523" s="99"/>
      <c r="C1523" s="100"/>
      <c r="D1523" s="100"/>
      <c r="E1523" s="100"/>
      <c r="F1523" s="53"/>
      <c r="G1523" s="101"/>
      <c r="H1523" s="102"/>
    </row>
    <row r="1524" spans="2:8" ht="15.95" hidden="1" customHeight="1" x14ac:dyDescent="0.2">
      <c r="B1524" s="99"/>
      <c r="C1524" s="100"/>
      <c r="D1524" s="100"/>
      <c r="E1524" s="100"/>
      <c r="F1524" s="53"/>
      <c r="G1524" s="101"/>
      <c r="H1524" s="102"/>
    </row>
    <row r="1525" spans="2:8" ht="15.95" hidden="1" customHeight="1" x14ac:dyDescent="0.2">
      <c r="B1525" s="99"/>
      <c r="C1525" s="100"/>
      <c r="D1525" s="100"/>
      <c r="E1525" s="100"/>
      <c r="F1525" s="53"/>
      <c r="G1525" s="101"/>
      <c r="H1525" s="102"/>
    </row>
    <row r="1526" spans="2:8" ht="15.95" hidden="1" customHeight="1" x14ac:dyDescent="0.2">
      <c r="B1526" s="99"/>
      <c r="C1526" s="100"/>
      <c r="D1526" s="100"/>
      <c r="E1526" s="100"/>
      <c r="F1526" s="53"/>
      <c r="G1526" s="101"/>
      <c r="H1526" s="102"/>
    </row>
    <row r="1527" spans="2:8" ht="15.95" hidden="1" customHeight="1" x14ac:dyDescent="0.2">
      <c r="B1527" s="99"/>
      <c r="C1527" s="100"/>
      <c r="D1527" s="100"/>
      <c r="E1527" s="100"/>
      <c r="F1527" s="53"/>
      <c r="G1527" s="101"/>
      <c r="H1527" s="102"/>
    </row>
    <row r="1528" spans="2:8" ht="15.95" hidden="1" customHeight="1" x14ac:dyDescent="0.2">
      <c r="B1528" s="99"/>
      <c r="C1528" s="100"/>
      <c r="D1528" s="100"/>
      <c r="E1528" s="100"/>
      <c r="F1528" s="53"/>
      <c r="G1528" s="101"/>
      <c r="H1528" s="102"/>
    </row>
    <row r="1529" spans="2:8" ht="15.95" hidden="1" customHeight="1" x14ac:dyDescent="0.2">
      <c r="B1529" s="99"/>
      <c r="C1529" s="100"/>
      <c r="D1529" s="100"/>
      <c r="E1529" s="100"/>
      <c r="F1529" s="53"/>
      <c r="G1529" s="101"/>
      <c r="H1529" s="102"/>
    </row>
    <row r="1530" spans="2:8" ht="15.95" hidden="1" customHeight="1" x14ac:dyDescent="0.2">
      <c r="B1530" s="99"/>
      <c r="C1530" s="100"/>
      <c r="D1530" s="100"/>
      <c r="E1530" s="100"/>
      <c r="F1530" s="53"/>
      <c r="G1530" s="101"/>
      <c r="H1530" s="102"/>
    </row>
    <row r="1531" spans="2:8" ht="15.95" hidden="1" customHeight="1" x14ac:dyDescent="0.2">
      <c r="B1531" s="99"/>
      <c r="C1531" s="100"/>
      <c r="D1531" s="100"/>
      <c r="E1531" s="100"/>
      <c r="F1531" s="53"/>
      <c r="G1531" s="101"/>
      <c r="H1531" s="102"/>
    </row>
    <row r="1532" spans="2:8" ht="15.95" hidden="1" customHeight="1" x14ac:dyDescent="0.2">
      <c r="B1532" s="99"/>
      <c r="C1532" s="100"/>
      <c r="D1532" s="100"/>
      <c r="E1532" s="100"/>
      <c r="F1532" s="53"/>
      <c r="G1532" s="101"/>
      <c r="H1532" s="102"/>
    </row>
    <row r="1533" spans="2:8" ht="15.95" hidden="1" customHeight="1" x14ac:dyDescent="0.2">
      <c r="B1533" s="99"/>
      <c r="C1533" s="100"/>
      <c r="D1533" s="100"/>
      <c r="E1533" s="100"/>
      <c r="F1533" s="53"/>
      <c r="G1533" s="101"/>
      <c r="H1533" s="102"/>
    </row>
    <row r="1534" spans="2:8" ht="15.95" hidden="1" customHeight="1" x14ac:dyDescent="0.2">
      <c r="B1534" s="99"/>
      <c r="C1534" s="100"/>
      <c r="D1534" s="100"/>
      <c r="E1534" s="100"/>
      <c r="F1534" s="53"/>
      <c r="G1534" s="101"/>
      <c r="H1534" s="102"/>
    </row>
    <row r="1535" spans="2:8" ht="15.95" hidden="1" customHeight="1" x14ac:dyDescent="0.2">
      <c r="B1535" s="99"/>
      <c r="C1535" s="100"/>
      <c r="D1535" s="100"/>
      <c r="E1535" s="100"/>
      <c r="F1535" s="53"/>
      <c r="G1535" s="101"/>
      <c r="H1535" s="102"/>
    </row>
    <row r="1536" spans="2:8" ht="15.95" hidden="1" customHeight="1" x14ac:dyDescent="0.2">
      <c r="B1536" s="99"/>
      <c r="C1536" s="100"/>
      <c r="D1536" s="100"/>
      <c r="E1536" s="100"/>
      <c r="F1536" s="53"/>
      <c r="G1536" s="101"/>
      <c r="H1536" s="102"/>
    </row>
    <row r="1537" spans="2:8" ht="15.95" hidden="1" customHeight="1" x14ac:dyDescent="0.2">
      <c r="B1537" s="99"/>
      <c r="C1537" s="100"/>
      <c r="D1537" s="100"/>
      <c r="E1537" s="100"/>
      <c r="F1537" s="53"/>
      <c r="G1537" s="101"/>
      <c r="H1537" s="102"/>
    </row>
    <row r="1538" spans="2:8" ht="15.95" hidden="1" customHeight="1" x14ac:dyDescent="0.2">
      <c r="B1538" s="99"/>
      <c r="C1538" s="100"/>
      <c r="D1538" s="100"/>
      <c r="E1538" s="100"/>
      <c r="F1538" s="53"/>
      <c r="G1538" s="101"/>
      <c r="H1538" s="102"/>
    </row>
    <row r="1539" spans="2:8" ht="15.95" hidden="1" customHeight="1" x14ac:dyDescent="0.2">
      <c r="B1539" s="99"/>
      <c r="C1539" s="100"/>
      <c r="D1539" s="100"/>
      <c r="E1539" s="100"/>
      <c r="F1539" s="53"/>
      <c r="G1539" s="101"/>
      <c r="H1539" s="102"/>
    </row>
    <row r="1540" spans="2:8" ht="15.95" hidden="1" customHeight="1" x14ac:dyDescent="0.2">
      <c r="B1540" s="99"/>
      <c r="C1540" s="100"/>
      <c r="D1540" s="100"/>
      <c r="E1540" s="100"/>
      <c r="F1540" s="53"/>
      <c r="G1540" s="101"/>
      <c r="H1540" s="102"/>
    </row>
    <row r="1541" spans="2:8" ht="15.95" hidden="1" customHeight="1" x14ac:dyDescent="0.2">
      <c r="B1541" s="99"/>
      <c r="C1541" s="100"/>
      <c r="D1541" s="100"/>
      <c r="E1541" s="100"/>
      <c r="F1541" s="53"/>
      <c r="G1541" s="101"/>
      <c r="H1541" s="102"/>
    </row>
    <row r="1542" spans="2:8" ht="15.95" hidden="1" customHeight="1" x14ac:dyDescent="0.2">
      <c r="B1542" s="99"/>
      <c r="C1542" s="100"/>
      <c r="D1542" s="100"/>
      <c r="E1542" s="100"/>
      <c r="F1542" s="53"/>
      <c r="G1542" s="101"/>
      <c r="H1542" s="102"/>
    </row>
    <row r="1543" spans="2:8" ht="15.95" hidden="1" customHeight="1" x14ac:dyDescent="0.2">
      <c r="B1543" s="99"/>
      <c r="C1543" s="100"/>
      <c r="D1543" s="100"/>
      <c r="E1543" s="100"/>
      <c r="F1543" s="53"/>
      <c r="G1543" s="101"/>
      <c r="H1543" s="102"/>
    </row>
    <row r="1544" spans="2:8" ht="15.95" hidden="1" customHeight="1" x14ac:dyDescent="0.2">
      <c r="B1544" s="99"/>
      <c r="C1544" s="100"/>
      <c r="D1544" s="100"/>
      <c r="E1544" s="100"/>
      <c r="F1544" s="53"/>
      <c r="G1544" s="101"/>
      <c r="H1544" s="102"/>
    </row>
    <row r="1545" spans="2:8" ht="15.95" hidden="1" customHeight="1" x14ac:dyDescent="0.2">
      <c r="B1545" s="99"/>
      <c r="C1545" s="100"/>
      <c r="D1545" s="100"/>
      <c r="E1545" s="100"/>
      <c r="F1545" s="53"/>
      <c r="G1545" s="101"/>
      <c r="H1545" s="102"/>
    </row>
    <row r="1546" spans="2:8" ht="15.95" hidden="1" customHeight="1" x14ac:dyDescent="0.2">
      <c r="B1546" s="99"/>
      <c r="C1546" s="100"/>
      <c r="D1546" s="100"/>
      <c r="E1546" s="100"/>
      <c r="F1546" s="53"/>
      <c r="G1546" s="101"/>
      <c r="H1546" s="102"/>
    </row>
    <row r="1547" spans="2:8" ht="15.95" hidden="1" customHeight="1" x14ac:dyDescent="0.2">
      <c r="B1547" s="99"/>
      <c r="C1547" s="100"/>
      <c r="D1547" s="100"/>
      <c r="E1547" s="100"/>
      <c r="F1547" s="53"/>
      <c r="G1547" s="101"/>
      <c r="H1547" s="102"/>
    </row>
    <row r="1548" spans="2:8" ht="15.95" hidden="1" customHeight="1" x14ac:dyDescent="0.2">
      <c r="B1548" s="99"/>
      <c r="C1548" s="100"/>
      <c r="D1548" s="100"/>
      <c r="E1548" s="100"/>
      <c r="F1548" s="53"/>
      <c r="G1548" s="101"/>
      <c r="H1548" s="102"/>
    </row>
    <row r="1549" spans="2:8" ht="15.95" hidden="1" customHeight="1" x14ac:dyDescent="0.2">
      <c r="B1549" s="99"/>
      <c r="C1549" s="100"/>
      <c r="D1549" s="100"/>
      <c r="E1549" s="100"/>
      <c r="F1549" s="53"/>
      <c r="G1549" s="101"/>
      <c r="H1549" s="102"/>
    </row>
    <row r="1550" spans="2:8" ht="15.95" hidden="1" customHeight="1" x14ac:dyDescent="0.2">
      <c r="B1550" s="99"/>
      <c r="C1550" s="100"/>
      <c r="D1550" s="100"/>
      <c r="E1550" s="100"/>
      <c r="F1550" s="53"/>
      <c r="G1550" s="101"/>
      <c r="H1550" s="102"/>
    </row>
    <row r="1551" spans="2:8" ht="15.95" hidden="1" customHeight="1" x14ac:dyDescent="0.2">
      <c r="B1551" s="99"/>
      <c r="C1551" s="100"/>
      <c r="D1551" s="100"/>
      <c r="E1551" s="100"/>
      <c r="F1551" s="53"/>
      <c r="G1551" s="101"/>
      <c r="H1551" s="102"/>
    </row>
    <row r="1552" spans="2:8" ht="15.95" hidden="1" customHeight="1" x14ac:dyDescent="0.2">
      <c r="B1552" s="99"/>
      <c r="C1552" s="100"/>
      <c r="D1552" s="100"/>
      <c r="E1552" s="100"/>
      <c r="F1552" s="53"/>
      <c r="G1552" s="101"/>
      <c r="H1552" s="102"/>
    </row>
    <row r="1553" spans="2:8" ht="15.95" hidden="1" customHeight="1" x14ac:dyDescent="0.2">
      <c r="B1553" s="99"/>
      <c r="C1553" s="100"/>
      <c r="D1553" s="100"/>
      <c r="E1553" s="100"/>
      <c r="F1553" s="53"/>
      <c r="G1553" s="101"/>
      <c r="H1553" s="102"/>
    </row>
    <row r="1554" spans="2:8" ht="15.95" hidden="1" customHeight="1" x14ac:dyDescent="0.2">
      <c r="B1554" s="99"/>
      <c r="C1554" s="100"/>
      <c r="D1554" s="100"/>
      <c r="E1554" s="100"/>
      <c r="F1554" s="53"/>
      <c r="G1554" s="101"/>
      <c r="H1554" s="102"/>
    </row>
    <row r="1555" spans="2:8" ht="15.95" hidden="1" customHeight="1" x14ac:dyDescent="0.2">
      <c r="B1555" s="99"/>
      <c r="C1555" s="100"/>
      <c r="D1555" s="100"/>
      <c r="E1555" s="100"/>
      <c r="F1555" s="53"/>
      <c r="G1555" s="101"/>
      <c r="H1555" s="102"/>
    </row>
    <row r="1556" spans="2:8" ht="15.95" hidden="1" customHeight="1" x14ac:dyDescent="0.2">
      <c r="B1556" s="99"/>
      <c r="C1556" s="100"/>
      <c r="D1556" s="100"/>
      <c r="E1556" s="100"/>
      <c r="F1556" s="53"/>
      <c r="G1556" s="101"/>
      <c r="H1556" s="102"/>
    </row>
    <row r="1557" spans="2:8" ht="15.95" hidden="1" customHeight="1" x14ac:dyDescent="0.2">
      <c r="B1557" s="99"/>
      <c r="C1557" s="100"/>
      <c r="D1557" s="100"/>
      <c r="E1557" s="100"/>
      <c r="F1557" s="53"/>
      <c r="G1557" s="101"/>
      <c r="H1557" s="102"/>
    </row>
    <row r="1558" spans="2:8" ht="15.95" hidden="1" customHeight="1" x14ac:dyDescent="0.2">
      <c r="B1558" s="99"/>
      <c r="C1558" s="100"/>
      <c r="D1558" s="100"/>
      <c r="E1558" s="100"/>
      <c r="F1558" s="53"/>
      <c r="G1558" s="101"/>
      <c r="H1558" s="102"/>
    </row>
    <row r="1559" spans="2:8" ht="15.95" hidden="1" customHeight="1" x14ac:dyDescent="0.2">
      <c r="B1559" s="99"/>
      <c r="C1559" s="100"/>
      <c r="D1559" s="100"/>
      <c r="E1559" s="100"/>
      <c r="F1559" s="53"/>
      <c r="G1559" s="101"/>
      <c r="H1559" s="102"/>
    </row>
    <row r="1560" spans="2:8" ht="15.95" hidden="1" customHeight="1" x14ac:dyDescent="0.2">
      <c r="B1560" s="99"/>
      <c r="C1560" s="100"/>
      <c r="D1560" s="100"/>
      <c r="E1560" s="100"/>
      <c r="F1560" s="53"/>
      <c r="G1560" s="101"/>
      <c r="H1560" s="102"/>
    </row>
    <row r="1561" spans="2:8" ht="15.95" hidden="1" customHeight="1" x14ac:dyDescent="0.2">
      <c r="B1561" s="99"/>
      <c r="C1561" s="100"/>
      <c r="D1561" s="100"/>
      <c r="E1561" s="100"/>
      <c r="F1561" s="53"/>
      <c r="G1561" s="101"/>
      <c r="H1561" s="102"/>
    </row>
    <row r="1562" spans="2:8" ht="15.95" hidden="1" customHeight="1" x14ac:dyDescent="0.2">
      <c r="B1562" s="99"/>
      <c r="C1562" s="100"/>
      <c r="D1562" s="100"/>
      <c r="E1562" s="100"/>
      <c r="F1562" s="53"/>
      <c r="G1562" s="101"/>
      <c r="H1562" s="102"/>
    </row>
    <row r="1563" spans="2:8" ht="15.95" hidden="1" customHeight="1" x14ac:dyDescent="0.2">
      <c r="B1563" s="99"/>
      <c r="C1563" s="100"/>
      <c r="D1563" s="100"/>
      <c r="E1563" s="100"/>
      <c r="F1563" s="53"/>
      <c r="G1563" s="101"/>
      <c r="H1563" s="102"/>
    </row>
    <row r="1564" spans="2:8" ht="15.95" hidden="1" customHeight="1" x14ac:dyDescent="0.2">
      <c r="B1564" s="99"/>
      <c r="C1564" s="100"/>
      <c r="D1564" s="100"/>
      <c r="E1564" s="100"/>
      <c r="F1564" s="53"/>
      <c r="G1564" s="101"/>
      <c r="H1564" s="102"/>
    </row>
    <row r="1565" spans="2:8" ht="15.95" hidden="1" customHeight="1" x14ac:dyDescent="0.2">
      <c r="B1565" s="99"/>
      <c r="C1565" s="100"/>
      <c r="D1565" s="100"/>
      <c r="E1565" s="100"/>
      <c r="F1565" s="53"/>
      <c r="G1565" s="101"/>
      <c r="H1565" s="102"/>
    </row>
    <row r="1566" spans="2:8" ht="15.95" hidden="1" customHeight="1" x14ac:dyDescent="0.2">
      <c r="B1566" s="99"/>
      <c r="C1566" s="100"/>
      <c r="D1566" s="100"/>
      <c r="E1566" s="100"/>
      <c r="F1566" s="53"/>
      <c r="G1566" s="101"/>
      <c r="H1566" s="102"/>
    </row>
    <row r="1567" spans="2:8" ht="15.95" hidden="1" customHeight="1" x14ac:dyDescent="0.2">
      <c r="B1567" s="99"/>
      <c r="C1567" s="100"/>
      <c r="D1567" s="100"/>
      <c r="E1567" s="100"/>
      <c r="F1567" s="53"/>
      <c r="G1567" s="101"/>
      <c r="H1567" s="102"/>
    </row>
    <row r="1568" spans="2:8" ht="15.95" hidden="1" customHeight="1" x14ac:dyDescent="0.2">
      <c r="B1568" s="99"/>
      <c r="C1568" s="100"/>
      <c r="D1568" s="100"/>
      <c r="E1568" s="100"/>
      <c r="F1568" s="53"/>
      <c r="G1568" s="101"/>
      <c r="H1568" s="102"/>
    </row>
    <row r="1569" spans="2:8" ht="15.95" hidden="1" customHeight="1" x14ac:dyDescent="0.2">
      <c r="B1569" s="99"/>
      <c r="C1569" s="100"/>
      <c r="D1569" s="100"/>
      <c r="E1569" s="100"/>
      <c r="F1569" s="53"/>
      <c r="G1569" s="101"/>
      <c r="H1569" s="102"/>
    </row>
    <row r="1570" spans="2:8" ht="15.95" hidden="1" customHeight="1" x14ac:dyDescent="0.2">
      <c r="B1570" s="99"/>
      <c r="C1570" s="100"/>
      <c r="D1570" s="100"/>
      <c r="E1570" s="100"/>
      <c r="F1570" s="53"/>
      <c r="G1570" s="101"/>
      <c r="H1570" s="102"/>
    </row>
    <row r="1571" spans="2:8" ht="15.95" hidden="1" customHeight="1" x14ac:dyDescent="0.2">
      <c r="B1571" s="99"/>
      <c r="C1571" s="100"/>
      <c r="D1571" s="100"/>
      <c r="E1571" s="100"/>
      <c r="F1571" s="53"/>
      <c r="G1571" s="101"/>
      <c r="H1571" s="102"/>
    </row>
    <row r="1572" spans="2:8" ht="15.95" hidden="1" customHeight="1" x14ac:dyDescent="0.2">
      <c r="B1572" s="99"/>
      <c r="C1572" s="100"/>
      <c r="D1572" s="100"/>
      <c r="E1572" s="100"/>
      <c r="F1572" s="53"/>
      <c r="G1572" s="101"/>
      <c r="H1572" s="102"/>
    </row>
    <row r="1573" spans="2:8" ht="15.95" hidden="1" customHeight="1" x14ac:dyDescent="0.2">
      <c r="B1573" s="99"/>
      <c r="C1573" s="100"/>
      <c r="D1573" s="100"/>
      <c r="E1573" s="100"/>
      <c r="F1573" s="53"/>
      <c r="G1573" s="101"/>
      <c r="H1573" s="102"/>
    </row>
    <row r="1574" spans="2:8" ht="15.95" hidden="1" customHeight="1" x14ac:dyDescent="0.2">
      <c r="B1574" s="99"/>
      <c r="C1574" s="100"/>
      <c r="D1574" s="100"/>
      <c r="E1574" s="100"/>
      <c r="F1574" s="53"/>
      <c r="G1574" s="101"/>
      <c r="H1574" s="102"/>
    </row>
    <row r="1575" spans="2:8" ht="15.95" hidden="1" customHeight="1" x14ac:dyDescent="0.2">
      <c r="B1575" s="99"/>
      <c r="C1575" s="100"/>
      <c r="D1575" s="100"/>
      <c r="E1575" s="100"/>
      <c r="F1575" s="53"/>
      <c r="G1575" s="101"/>
      <c r="H1575" s="102"/>
    </row>
    <row r="1576" spans="2:8" ht="15.95" hidden="1" customHeight="1" x14ac:dyDescent="0.2">
      <c r="B1576" s="99"/>
      <c r="C1576" s="100"/>
      <c r="D1576" s="100"/>
      <c r="E1576" s="100"/>
      <c r="F1576" s="53"/>
      <c r="G1576" s="101"/>
      <c r="H1576" s="102"/>
    </row>
    <row r="1577" spans="2:8" ht="15.95" hidden="1" customHeight="1" x14ac:dyDescent="0.2">
      <c r="B1577" s="99"/>
      <c r="C1577" s="100"/>
      <c r="D1577" s="100"/>
      <c r="E1577" s="100"/>
      <c r="F1577" s="53"/>
      <c r="G1577" s="101"/>
      <c r="H1577" s="102"/>
    </row>
    <row r="1578" spans="2:8" ht="15.95" hidden="1" customHeight="1" x14ac:dyDescent="0.2">
      <c r="B1578" s="99"/>
      <c r="C1578" s="100"/>
      <c r="D1578" s="100"/>
      <c r="E1578" s="100"/>
      <c r="F1578" s="53"/>
      <c r="G1578" s="101"/>
      <c r="H1578" s="102"/>
    </row>
    <row r="1579" spans="2:8" ht="15.95" hidden="1" customHeight="1" x14ac:dyDescent="0.2">
      <c r="B1579" s="99"/>
      <c r="C1579" s="100"/>
      <c r="D1579" s="100"/>
      <c r="E1579" s="100"/>
      <c r="F1579" s="53"/>
      <c r="G1579" s="101"/>
      <c r="H1579" s="102"/>
    </row>
    <row r="1580" spans="2:8" ht="15.95" hidden="1" customHeight="1" x14ac:dyDescent="0.2">
      <c r="B1580" s="99"/>
      <c r="C1580" s="100"/>
      <c r="D1580" s="100"/>
      <c r="E1580" s="100"/>
      <c r="F1580" s="53"/>
      <c r="G1580" s="101"/>
      <c r="H1580" s="102"/>
    </row>
    <row r="1581" spans="2:8" ht="15.95" hidden="1" customHeight="1" x14ac:dyDescent="0.2">
      <c r="B1581" s="99"/>
      <c r="C1581" s="100"/>
      <c r="D1581" s="100"/>
      <c r="E1581" s="100"/>
      <c r="F1581" s="53"/>
      <c r="G1581" s="101"/>
      <c r="H1581" s="102"/>
    </row>
    <row r="1582" spans="2:8" ht="15.95" hidden="1" customHeight="1" x14ac:dyDescent="0.2">
      <c r="B1582" s="99"/>
      <c r="C1582" s="100"/>
      <c r="D1582" s="100"/>
      <c r="E1582" s="100"/>
      <c r="F1582" s="53"/>
      <c r="G1582" s="101"/>
      <c r="H1582" s="102"/>
    </row>
    <row r="1583" spans="2:8" ht="15.95" hidden="1" customHeight="1" x14ac:dyDescent="0.2">
      <c r="B1583" s="99"/>
      <c r="C1583" s="100"/>
      <c r="D1583" s="100"/>
      <c r="E1583" s="100"/>
      <c r="F1583" s="53"/>
      <c r="G1583" s="101"/>
      <c r="H1583" s="102"/>
    </row>
    <row r="1584" spans="2:8" ht="15.95" hidden="1" customHeight="1" x14ac:dyDescent="0.2">
      <c r="B1584" s="99"/>
      <c r="C1584" s="100"/>
      <c r="D1584" s="100"/>
      <c r="E1584" s="100"/>
      <c r="F1584" s="53"/>
      <c r="G1584" s="101"/>
      <c r="H1584" s="102"/>
    </row>
    <row r="1585" spans="2:8" ht="15.95" hidden="1" customHeight="1" x14ac:dyDescent="0.2">
      <c r="B1585" s="99"/>
      <c r="C1585" s="100"/>
      <c r="D1585" s="100"/>
      <c r="E1585" s="100"/>
      <c r="F1585" s="53"/>
      <c r="G1585" s="101"/>
      <c r="H1585" s="102"/>
    </row>
    <row r="1586" spans="2:8" ht="15.95" hidden="1" customHeight="1" x14ac:dyDescent="0.2">
      <c r="B1586" s="99"/>
      <c r="C1586" s="100"/>
      <c r="D1586" s="100"/>
      <c r="E1586" s="100"/>
      <c r="F1586" s="53"/>
      <c r="G1586" s="101"/>
      <c r="H1586" s="102"/>
    </row>
    <row r="1587" spans="2:8" ht="15.95" hidden="1" customHeight="1" x14ac:dyDescent="0.2">
      <c r="B1587" s="99"/>
      <c r="C1587" s="100"/>
      <c r="D1587" s="100"/>
      <c r="E1587" s="100"/>
      <c r="F1587" s="53"/>
      <c r="G1587" s="101"/>
      <c r="H1587" s="102"/>
    </row>
    <row r="1588" spans="2:8" ht="15.95" hidden="1" customHeight="1" x14ac:dyDescent="0.2">
      <c r="B1588" s="99"/>
      <c r="C1588" s="100"/>
      <c r="D1588" s="100"/>
      <c r="E1588" s="100"/>
      <c r="F1588" s="53"/>
      <c r="G1588" s="101"/>
      <c r="H1588" s="102"/>
    </row>
    <row r="1589" spans="2:8" ht="15.95" hidden="1" customHeight="1" x14ac:dyDescent="0.2">
      <c r="B1589" s="99"/>
      <c r="C1589" s="100"/>
      <c r="D1589" s="100"/>
      <c r="E1589" s="100"/>
      <c r="F1589" s="53"/>
      <c r="G1589" s="101"/>
      <c r="H1589" s="102"/>
    </row>
    <row r="1590" spans="2:8" ht="15.95" hidden="1" customHeight="1" x14ac:dyDescent="0.2">
      <c r="B1590" s="99"/>
      <c r="C1590" s="100"/>
      <c r="D1590" s="100"/>
      <c r="E1590" s="100"/>
      <c r="F1590" s="53"/>
      <c r="G1590" s="101"/>
      <c r="H1590" s="102"/>
    </row>
    <row r="1591" spans="2:8" ht="15.95" hidden="1" customHeight="1" x14ac:dyDescent="0.2">
      <c r="B1591" s="99"/>
      <c r="C1591" s="100"/>
      <c r="D1591" s="100"/>
      <c r="E1591" s="100"/>
      <c r="F1591" s="53"/>
      <c r="G1591" s="101"/>
      <c r="H1591" s="102"/>
    </row>
    <row r="1592" spans="2:8" ht="15.95" hidden="1" customHeight="1" x14ac:dyDescent="0.2">
      <c r="B1592" s="99"/>
      <c r="C1592" s="100"/>
      <c r="D1592" s="100"/>
      <c r="E1592" s="100"/>
      <c r="F1592" s="53"/>
      <c r="G1592" s="101"/>
      <c r="H1592" s="102"/>
    </row>
    <row r="1593" spans="2:8" ht="15.95" hidden="1" customHeight="1" x14ac:dyDescent="0.2">
      <c r="B1593" s="99"/>
      <c r="C1593" s="100"/>
      <c r="D1593" s="100"/>
      <c r="E1593" s="100"/>
      <c r="F1593" s="53"/>
      <c r="G1593" s="101"/>
      <c r="H1593" s="102"/>
    </row>
    <row r="1594" spans="2:8" ht="15.95" hidden="1" customHeight="1" x14ac:dyDescent="0.2">
      <c r="B1594" s="99"/>
      <c r="C1594" s="100"/>
      <c r="D1594" s="100"/>
      <c r="E1594" s="100"/>
      <c r="F1594" s="53"/>
      <c r="G1594" s="101"/>
      <c r="H1594" s="102"/>
    </row>
    <row r="1595" spans="2:8" ht="15.95" hidden="1" customHeight="1" x14ac:dyDescent="0.2">
      <c r="B1595" s="99"/>
      <c r="C1595" s="100"/>
      <c r="D1595" s="100"/>
      <c r="E1595" s="100"/>
      <c r="F1595" s="53"/>
      <c r="G1595" s="101"/>
      <c r="H1595" s="102"/>
    </row>
    <row r="1596" spans="2:8" ht="15.95" hidden="1" customHeight="1" x14ac:dyDescent="0.2">
      <c r="B1596" s="99"/>
      <c r="C1596" s="100"/>
      <c r="D1596" s="100"/>
      <c r="E1596" s="100"/>
      <c r="F1596" s="53"/>
      <c r="G1596" s="101"/>
      <c r="H1596" s="102"/>
    </row>
    <row r="1597" spans="2:8" ht="15.95" hidden="1" customHeight="1" x14ac:dyDescent="0.2">
      <c r="B1597" s="99"/>
      <c r="C1597" s="100"/>
      <c r="D1597" s="100"/>
      <c r="E1597" s="100"/>
      <c r="F1597" s="53"/>
      <c r="G1597" s="101"/>
      <c r="H1597" s="102"/>
    </row>
    <row r="1598" spans="2:8" ht="15.95" hidden="1" customHeight="1" x14ac:dyDescent="0.2">
      <c r="B1598" s="99"/>
      <c r="C1598" s="100"/>
      <c r="D1598" s="100"/>
      <c r="E1598" s="100"/>
      <c r="F1598" s="53"/>
      <c r="G1598" s="101"/>
      <c r="H1598" s="102"/>
    </row>
    <row r="1599" spans="2:8" ht="15.95" hidden="1" customHeight="1" x14ac:dyDescent="0.2">
      <c r="B1599" s="99"/>
      <c r="C1599" s="100"/>
      <c r="D1599" s="100"/>
      <c r="E1599" s="100"/>
      <c r="F1599" s="53"/>
      <c r="G1599" s="101"/>
      <c r="H1599" s="102"/>
    </row>
    <row r="1600" spans="2:8" ht="15.95" hidden="1" customHeight="1" x14ac:dyDescent="0.2">
      <c r="B1600" s="99"/>
      <c r="C1600" s="100"/>
      <c r="D1600" s="100"/>
      <c r="E1600" s="100"/>
      <c r="F1600" s="53"/>
      <c r="G1600" s="101"/>
      <c r="H1600" s="102"/>
    </row>
    <row r="1601" spans="2:14" ht="15.95" hidden="1" customHeight="1" x14ac:dyDescent="0.2">
      <c r="B1601" s="99"/>
      <c r="C1601" s="100"/>
      <c r="D1601" s="100"/>
      <c r="E1601" s="100"/>
      <c r="F1601" s="53"/>
      <c r="G1601" s="101"/>
      <c r="H1601" s="102"/>
    </row>
    <row r="1602" spans="2:14" ht="15.95" hidden="1" customHeight="1" x14ac:dyDescent="0.2">
      <c r="B1602" s="99"/>
      <c r="C1602" s="100"/>
      <c r="D1602" s="100"/>
      <c r="E1602" s="100"/>
      <c r="F1602" s="53"/>
      <c r="G1602" s="101"/>
      <c r="H1602" s="102"/>
    </row>
    <row r="1603" spans="2:14" ht="15.95" hidden="1" customHeight="1" x14ac:dyDescent="0.2">
      <c r="B1603" s="99"/>
      <c r="C1603" s="100"/>
      <c r="D1603" s="100"/>
      <c r="E1603" s="100"/>
      <c r="F1603" s="53"/>
      <c r="G1603" s="101"/>
      <c r="H1603" s="102"/>
    </row>
    <row r="1604" spans="2:14" ht="15.95" hidden="1" customHeight="1" x14ac:dyDescent="0.2">
      <c r="B1604" s="99"/>
      <c r="C1604" s="100"/>
      <c r="D1604" s="100"/>
      <c r="E1604" s="100"/>
      <c r="F1604" s="53"/>
      <c r="G1604" s="101"/>
      <c r="H1604" s="102"/>
    </row>
    <row r="1605" spans="2:14" ht="15.95" hidden="1" customHeight="1" x14ac:dyDescent="0.2">
      <c r="B1605" s="99"/>
      <c r="C1605" s="100"/>
      <c r="D1605" s="100"/>
      <c r="E1605" s="100"/>
      <c r="F1605" s="53"/>
      <c r="G1605" s="101"/>
      <c r="H1605" s="102"/>
      <c r="M1605" s="17"/>
      <c r="N1605" s="17"/>
    </row>
    <row r="1606" spans="2:14" ht="15.95" hidden="1" customHeight="1" x14ac:dyDescent="0.2">
      <c r="B1606" s="99"/>
      <c r="C1606" s="100"/>
      <c r="D1606" s="100"/>
      <c r="E1606" s="100"/>
      <c r="F1606" s="53"/>
      <c r="G1606" s="101"/>
      <c r="H1606" s="102"/>
      <c r="M1606" s="17"/>
      <c r="N1606" s="17"/>
    </row>
    <row r="1607" spans="2:14" ht="15.95" hidden="1" customHeight="1" x14ac:dyDescent="0.2">
      <c r="B1607" s="99"/>
      <c r="C1607" s="100"/>
      <c r="D1607" s="100"/>
      <c r="E1607" s="100"/>
      <c r="F1607" s="53"/>
      <c r="G1607" s="101"/>
      <c r="H1607" s="102"/>
      <c r="M1607" s="17"/>
      <c r="N1607" s="17"/>
    </row>
    <row r="1608" spans="2:14" ht="15.95" hidden="1" customHeight="1" x14ac:dyDescent="0.2">
      <c r="B1608" s="99"/>
      <c r="C1608" s="100"/>
      <c r="D1608" s="100"/>
      <c r="E1608" s="100"/>
      <c r="F1608" s="53"/>
      <c r="G1608" s="101"/>
      <c r="H1608" s="102"/>
      <c r="M1608" s="17"/>
      <c r="N1608" s="17"/>
    </row>
    <row r="1609" spans="2:14" ht="15.95" hidden="1" customHeight="1" x14ac:dyDescent="0.2">
      <c r="B1609" s="99"/>
      <c r="C1609" s="100"/>
      <c r="D1609" s="100"/>
      <c r="E1609" s="100"/>
      <c r="F1609" s="53"/>
      <c r="G1609" s="101"/>
      <c r="H1609" s="102"/>
      <c r="M1609" s="17"/>
      <c r="N1609" s="17"/>
    </row>
    <row r="1610" spans="2:14" ht="15.95" hidden="1" customHeight="1" x14ac:dyDescent="0.2">
      <c r="B1610" s="99"/>
      <c r="C1610" s="100"/>
      <c r="D1610" s="100"/>
      <c r="E1610" s="100"/>
      <c r="F1610" s="53"/>
      <c r="G1610" s="101"/>
      <c r="H1610" s="102"/>
      <c r="M1610" s="17"/>
      <c r="N1610" s="17"/>
    </row>
    <row r="1611" spans="2:14" ht="15.95" hidden="1" customHeight="1" x14ac:dyDescent="0.2">
      <c r="B1611" s="99"/>
      <c r="C1611" s="100"/>
      <c r="D1611" s="100"/>
      <c r="E1611" s="100"/>
      <c r="F1611" s="53"/>
      <c r="G1611" s="101"/>
      <c r="H1611" s="102"/>
      <c r="M1611" s="17"/>
      <c r="N1611" s="17"/>
    </row>
    <row r="1612" spans="2:14" ht="15.95" hidden="1" customHeight="1" x14ac:dyDescent="0.2">
      <c r="B1612" s="99"/>
      <c r="C1612" s="100"/>
      <c r="D1612" s="100"/>
      <c r="E1612" s="100"/>
      <c r="F1612" s="53"/>
      <c r="G1612" s="101"/>
      <c r="H1612" s="102"/>
      <c r="M1612" s="17"/>
      <c r="N1612" s="17"/>
    </row>
    <row r="1613" spans="2:14" ht="15.95" hidden="1" customHeight="1" x14ac:dyDescent="0.2">
      <c r="B1613" s="99"/>
      <c r="C1613" s="100"/>
      <c r="D1613" s="100"/>
      <c r="E1613" s="100"/>
      <c r="F1613" s="53"/>
      <c r="G1613" s="101"/>
      <c r="H1613" s="102"/>
      <c r="M1613" s="17"/>
      <c r="N1613" s="17"/>
    </row>
    <row r="1614" spans="2:14" ht="15.95" hidden="1" customHeight="1" x14ac:dyDescent="0.2">
      <c r="B1614" s="99"/>
      <c r="C1614" s="100"/>
      <c r="D1614" s="100"/>
      <c r="E1614" s="100"/>
      <c r="F1614" s="53"/>
      <c r="G1614" s="101"/>
      <c r="H1614" s="102"/>
      <c r="M1614" s="17"/>
      <c r="N1614" s="17"/>
    </row>
    <row r="1615" spans="2:14" ht="15.95" hidden="1" customHeight="1" x14ac:dyDescent="0.2">
      <c r="B1615" s="99"/>
      <c r="C1615" s="100"/>
      <c r="D1615" s="100"/>
      <c r="E1615" s="100"/>
      <c r="F1615" s="53"/>
      <c r="G1615" s="101"/>
      <c r="H1615" s="102"/>
      <c r="M1615" s="17"/>
      <c r="N1615" s="17"/>
    </row>
    <row r="1616" spans="2:14" ht="15.95" hidden="1" customHeight="1" x14ac:dyDescent="0.2">
      <c r="B1616" s="99"/>
      <c r="C1616" s="100"/>
      <c r="D1616" s="100"/>
      <c r="E1616" s="100"/>
      <c r="F1616" s="53"/>
      <c r="G1616" s="101"/>
      <c r="H1616" s="102"/>
      <c r="M1616" s="17"/>
      <c r="N1616" s="17"/>
    </row>
    <row r="1617" spans="2:14" ht="15.95" hidden="1" customHeight="1" x14ac:dyDescent="0.2">
      <c r="B1617" s="99"/>
      <c r="C1617" s="100"/>
      <c r="D1617" s="100"/>
      <c r="E1617" s="100"/>
      <c r="F1617" s="53"/>
      <c r="G1617" s="101"/>
      <c r="H1617" s="102"/>
      <c r="M1617" s="17"/>
      <c r="N1617" s="17"/>
    </row>
    <row r="1618" spans="2:14" ht="15.95" hidden="1" customHeight="1" x14ac:dyDescent="0.2">
      <c r="B1618" s="99"/>
      <c r="C1618" s="100"/>
      <c r="D1618" s="100"/>
      <c r="E1618" s="100"/>
      <c r="F1618" s="53"/>
      <c r="G1618" s="101"/>
      <c r="H1618" s="102"/>
      <c r="M1618" s="17"/>
      <c r="N1618" s="17"/>
    </row>
    <row r="1619" spans="2:14" ht="15.95" hidden="1" customHeight="1" x14ac:dyDescent="0.2">
      <c r="B1619" s="99"/>
      <c r="C1619" s="100"/>
      <c r="D1619" s="100"/>
      <c r="E1619" s="100"/>
      <c r="F1619" s="53"/>
      <c r="G1619" s="101"/>
      <c r="H1619" s="102"/>
      <c r="M1619" s="17"/>
      <c r="N1619" s="17"/>
    </row>
    <row r="1620" spans="2:14" ht="15.95" hidden="1" customHeight="1" x14ac:dyDescent="0.2">
      <c r="B1620" s="99"/>
      <c r="C1620" s="100"/>
      <c r="D1620" s="100"/>
      <c r="E1620" s="100"/>
      <c r="F1620" s="53"/>
      <c r="G1620" s="101"/>
      <c r="H1620" s="102"/>
      <c r="M1620" s="17"/>
      <c r="N1620" s="17"/>
    </row>
    <row r="1621" spans="2:14" ht="15.95" hidden="1" customHeight="1" x14ac:dyDescent="0.2">
      <c r="B1621" s="99"/>
      <c r="C1621" s="100"/>
      <c r="D1621" s="100"/>
      <c r="E1621" s="100"/>
      <c r="F1621" s="53"/>
      <c r="G1621" s="101"/>
      <c r="H1621" s="102"/>
    </row>
    <row r="1622" spans="2:14" ht="15.95" hidden="1" customHeight="1" x14ac:dyDescent="0.2">
      <c r="B1622" s="99"/>
      <c r="C1622" s="100"/>
      <c r="D1622" s="100"/>
      <c r="E1622" s="100"/>
      <c r="F1622" s="53"/>
      <c r="G1622" s="101"/>
      <c r="H1622" s="102"/>
    </row>
    <row r="1623" spans="2:14" ht="15.95" hidden="1" customHeight="1" x14ac:dyDescent="0.2">
      <c r="B1623" s="99"/>
      <c r="C1623" s="100"/>
      <c r="D1623" s="100"/>
      <c r="E1623" s="100"/>
      <c r="F1623" s="53"/>
      <c r="G1623" s="101"/>
      <c r="H1623" s="102"/>
    </row>
    <row r="1624" spans="2:14" ht="15.95" hidden="1" customHeight="1" x14ac:dyDescent="0.2">
      <c r="B1624" s="99"/>
      <c r="C1624" s="100"/>
      <c r="D1624" s="100"/>
      <c r="E1624" s="100"/>
      <c r="F1624" s="53"/>
      <c r="G1624" s="101"/>
      <c r="H1624" s="102"/>
    </row>
    <row r="1625" spans="2:14" ht="15.95" hidden="1" customHeight="1" x14ac:dyDescent="0.2">
      <c r="B1625" s="99"/>
      <c r="C1625" s="100"/>
      <c r="D1625" s="100"/>
      <c r="E1625" s="100"/>
      <c r="F1625" s="53"/>
      <c r="G1625" s="101"/>
      <c r="H1625" s="102"/>
    </row>
    <row r="1626" spans="2:14" ht="15.95" hidden="1" customHeight="1" x14ac:dyDescent="0.2">
      <c r="B1626" s="99"/>
      <c r="C1626" s="100"/>
      <c r="D1626" s="100"/>
      <c r="E1626" s="100"/>
      <c r="F1626" s="53"/>
      <c r="G1626" s="101"/>
      <c r="H1626" s="102"/>
    </row>
    <row r="1627" spans="2:14" ht="15.95" hidden="1" customHeight="1" x14ac:dyDescent="0.2">
      <c r="B1627" s="99"/>
      <c r="C1627" s="100"/>
      <c r="D1627" s="100"/>
      <c r="E1627" s="100"/>
      <c r="F1627" s="53"/>
      <c r="G1627" s="101"/>
      <c r="H1627" s="102"/>
    </row>
    <row r="1628" spans="2:14" ht="15.95" hidden="1" customHeight="1" x14ac:dyDescent="0.2">
      <c r="B1628" s="99"/>
      <c r="C1628" s="100"/>
      <c r="D1628" s="100"/>
      <c r="E1628" s="100"/>
      <c r="F1628" s="53"/>
      <c r="G1628" s="101"/>
      <c r="H1628" s="102"/>
    </row>
    <row r="1629" spans="2:14" ht="15.95" hidden="1" customHeight="1" x14ac:dyDescent="0.2">
      <c r="B1629" s="99"/>
      <c r="C1629" s="100"/>
      <c r="D1629" s="100"/>
      <c r="E1629" s="100"/>
      <c r="F1629" s="53"/>
      <c r="G1629" s="101"/>
      <c r="H1629" s="102"/>
    </row>
    <row r="1630" spans="2:14" ht="15.95" hidden="1" customHeight="1" x14ac:dyDescent="0.2">
      <c r="B1630" s="99"/>
      <c r="C1630" s="100"/>
      <c r="D1630" s="100"/>
      <c r="E1630" s="100"/>
      <c r="G1630" s="101"/>
      <c r="H1630" s="102"/>
    </row>
    <row r="1631" spans="2:14" ht="15.95" hidden="1" customHeight="1" x14ac:dyDescent="0.2">
      <c r="B1631" s="99"/>
      <c r="C1631" s="100"/>
      <c r="D1631" s="100"/>
      <c r="E1631" s="100"/>
      <c r="G1631" s="101"/>
      <c r="H1631" s="102"/>
    </row>
    <row r="1632" spans="2:14" ht="15.95" hidden="1" customHeight="1" x14ac:dyDescent="0.2">
      <c r="B1632" s="99"/>
      <c r="C1632" s="100"/>
      <c r="D1632" s="100"/>
      <c r="E1632" s="100"/>
      <c r="G1632" s="101"/>
      <c r="H1632" s="102"/>
    </row>
    <row r="1633" spans="2:8" ht="15.95" hidden="1" customHeight="1" x14ac:dyDescent="0.2">
      <c r="B1633" s="99"/>
      <c r="C1633" s="100"/>
      <c r="D1633" s="100"/>
      <c r="E1633" s="100"/>
      <c r="G1633" s="101"/>
      <c r="H1633" s="102"/>
    </row>
    <row r="1634" spans="2:8" ht="15.95" hidden="1" customHeight="1" x14ac:dyDescent="0.2">
      <c r="B1634" s="99"/>
      <c r="C1634" s="100"/>
      <c r="D1634" s="100"/>
      <c r="E1634" s="100"/>
      <c r="G1634" s="101"/>
      <c r="H1634" s="102"/>
    </row>
    <row r="1635" spans="2:8" ht="15.95" hidden="1" customHeight="1" x14ac:dyDescent="0.2">
      <c r="B1635" s="99"/>
      <c r="C1635" s="100"/>
      <c r="D1635" s="100"/>
      <c r="E1635" s="100"/>
      <c r="G1635" s="101"/>
      <c r="H1635" s="102"/>
    </row>
    <row r="1636" spans="2:8" ht="15.95" hidden="1" customHeight="1" x14ac:dyDescent="0.2">
      <c r="B1636" s="99"/>
      <c r="C1636" s="100"/>
      <c r="D1636" s="100"/>
      <c r="E1636" s="100"/>
      <c r="G1636" s="101"/>
      <c r="H1636" s="102"/>
    </row>
    <row r="1637" spans="2:8" ht="15.95" hidden="1" customHeight="1" x14ac:dyDescent="0.2">
      <c r="B1637" s="99"/>
      <c r="C1637" s="100"/>
      <c r="D1637" s="100"/>
      <c r="E1637" s="100"/>
      <c r="G1637" s="101"/>
      <c r="H1637" s="102"/>
    </row>
    <row r="1638" spans="2:8" ht="15.95" hidden="1" customHeight="1" x14ac:dyDescent="0.2">
      <c r="B1638" s="99"/>
      <c r="C1638" s="100"/>
      <c r="D1638" s="100"/>
      <c r="E1638" s="100"/>
      <c r="G1638" s="101"/>
      <c r="H1638" s="102"/>
    </row>
    <row r="1639" spans="2:8" ht="15.95" hidden="1" customHeight="1" x14ac:dyDescent="0.2">
      <c r="B1639" s="99"/>
      <c r="C1639" s="100"/>
      <c r="D1639" s="100"/>
      <c r="E1639" s="100"/>
      <c r="G1639" s="101"/>
      <c r="H1639" s="102"/>
    </row>
    <row r="1640" spans="2:8" ht="15.95" hidden="1" customHeight="1" x14ac:dyDescent="0.2">
      <c r="B1640" s="99"/>
      <c r="C1640" s="100"/>
      <c r="D1640" s="100"/>
      <c r="E1640" s="100"/>
      <c r="G1640" s="101"/>
      <c r="H1640" s="102"/>
    </row>
    <row r="1641" spans="2:8" ht="15.95" hidden="1" customHeight="1" x14ac:dyDescent="0.2">
      <c r="B1641" s="99"/>
      <c r="C1641" s="100"/>
      <c r="D1641" s="100"/>
      <c r="E1641" s="100"/>
      <c r="G1641" s="101"/>
      <c r="H1641" s="102"/>
    </row>
    <row r="1642" spans="2:8" ht="15.95" hidden="1" customHeight="1" x14ac:dyDescent="0.2">
      <c r="B1642" s="99"/>
      <c r="C1642" s="100"/>
      <c r="D1642" s="100"/>
      <c r="E1642" s="100"/>
      <c r="G1642" s="101"/>
      <c r="H1642" s="102"/>
    </row>
    <row r="1643" spans="2:8" ht="15.95" hidden="1" customHeight="1" x14ac:dyDescent="0.2">
      <c r="B1643" s="99"/>
      <c r="C1643" s="100"/>
      <c r="D1643" s="100"/>
      <c r="E1643" s="100"/>
      <c r="G1643" s="101"/>
      <c r="H1643" s="102"/>
    </row>
    <row r="1644" spans="2:8" ht="15.95" hidden="1" customHeight="1" x14ac:dyDescent="0.2">
      <c r="B1644" s="99"/>
      <c r="C1644" s="100"/>
      <c r="D1644" s="100"/>
      <c r="E1644" s="100"/>
      <c r="G1644" s="101"/>
      <c r="H1644" s="102"/>
    </row>
    <row r="1645" spans="2:8" ht="15.95" hidden="1" customHeight="1" x14ac:dyDescent="0.2">
      <c r="B1645" s="99"/>
      <c r="C1645" s="100"/>
      <c r="D1645" s="100"/>
      <c r="E1645" s="100"/>
      <c r="G1645" s="101"/>
      <c r="H1645" s="102"/>
    </row>
    <row r="1646" spans="2:8" ht="15.95" hidden="1" customHeight="1" x14ac:dyDescent="0.2">
      <c r="B1646" s="99"/>
      <c r="C1646" s="100"/>
      <c r="D1646" s="100"/>
      <c r="E1646" s="100"/>
      <c r="G1646" s="101"/>
      <c r="H1646" s="102"/>
    </row>
    <row r="1647" spans="2:8" ht="15.95" hidden="1" customHeight="1" x14ac:dyDescent="0.2">
      <c r="B1647" s="99"/>
      <c r="C1647" s="100"/>
      <c r="D1647" s="100"/>
      <c r="E1647" s="100"/>
      <c r="G1647" s="101"/>
      <c r="H1647" s="102"/>
    </row>
    <row r="1648" spans="2:8" ht="15.95" hidden="1" customHeight="1" x14ac:dyDescent="0.2">
      <c r="B1648" s="99"/>
      <c r="C1648" s="100"/>
      <c r="D1648" s="100"/>
      <c r="E1648" s="100"/>
      <c r="G1648" s="101"/>
      <c r="H1648" s="102"/>
    </row>
    <row r="1649" spans="2:8" ht="15.95" hidden="1" customHeight="1" x14ac:dyDescent="0.2">
      <c r="B1649" s="99"/>
      <c r="C1649" s="100"/>
      <c r="D1649" s="100"/>
      <c r="E1649" s="100"/>
      <c r="G1649" s="101"/>
      <c r="H1649" s="102"/>
    </row>
    <row r="1650" spans="2:8" ht="15.95" hidden="1" customHeight="1" x14ac:dyDescent="0.2">
      <c r="B1650" s="99"/>
      <c r="C1650" s="100"/>
      <c r="D1650" s="100"/>
      <c r="E1650" s="100"/>
      <c r="G1650" s="101"/>
      <c r="H1650" s="102"/>
    </row>
    <row r="1651" spans="2:8" ht="15.95" hidden="1" customHeight="1" x14ac:dyDescent="0.2">
      <c r="B1651" s="99"/>
      <c r="C1651" s="100"/>
      <c r="D1651" s="100"/>
      <c r="E1651" s="100"/>
      <c r="G1651" s="101"/>
      <c r="H1651" s="102"/>
    </row>
    <row r="1652" spans="2:8" ht="15.95" hidden="1" customHeight="1" x14ac:dyDescent="0.2">
      <c r="B1652" s="99"/>
      <c r="C1652" s="100"/>
      <c r="D1652" s="100"/>
      <c r="E1652" s="100"/>
      <c r="G1652" s="101"/>
      <c r="H1652" s="102"/>
    </row>
    <row r="1653" spans="2:8" ht="15.95" hidden="1" customHeight="1" x14ac:dyDescent="0.2">
      <c r="B1653" s="99"/>
      <c r="C1653" s="100"/>
      <c r="D1653" s="100"/>
      <c r="E1653" s="100"/>
      <c r="G1653" s="101"/>
      <c r="H1653" s="102"/>
    </row>
    <row r="1654" spans="2:8" ht="15.95" hidden="1" customHeight="1" x14ac:dyDescent="0.2">
      <c r="B1654" s="99"/>
      <c r="C1654" s="100"/>
      <c r="D1654" s="100"/>
      <c r="E1654" s="100"/>
      <c r="G1654" s="101"/>
      <c r="H1654" s="102"/>
    </row>
    <row r="1655" spans="2:8" ht="15.95" hidden="1" customHeight="1" x14ac:dyDescent="0.2">
      <c r="B1655" s="99"/>
      <c r="C1655" s="100"/>
      <c r="D1655" s="100"/>
      <c r="E1655" s="100"/>
      <c r="G1655" s="101"/>
      <c r="H1655" s="102"/>
    </row>
    <row r="1656" spans="2:8" ht="15.95" hidden="1" customHeight="1" x14ac:dyDescent="0.2">
      <c r="B1656" s="99"/>
      <c r="C1656" s="100"/>
      <c r="D1656" s="100"/>
      <c r="E1656" s="100"/>
      <c r="G1656" s="101"/>
      <c r="H1656" s="102"/>
    </row>
    <row r="1657" spans="2:8" ht="15.95" hidden="1" customHeight="1" x14ac:dyDescent="0.2">
      <c r="B1657" s="99"/>
      <c r="C1657" s="100"/>
      <c r="D1657" s="100"/>
      <c r="E1657" s="100"/>
      <c r="G1657" s="101"/>
      <c r="H1657" s="102"/>
    </row>
    <row r="1658" spans="2:8" ht="15.95" hidden="1" customHeight="1" x14ac:dyDescent="0.2">
      <c r="B1658" s="99"/>
      <c r="C1658" s="100"/>
      <c r="D1658" s="100"/>
      <c r="E1658" s="100"/>
      <c r="G1658" s="101"/>
      <c r="H1658" s="102"/>
    </row>
    <row r="1659" spans="2:8" ht="15.95" hidden="1" customHeight="1" x14ac:dyDescent="0.2">
      <c r="B1659" s="99"/>
      <c r="C1659" s="100"/>
      <c r="D1659" s="100"/>
      <c r="E1659" s="100"/>
      <c r="G1659" s="101"/>
      <c r="H1659" s="102"/>
    </row>
    <row r="1660" spans="2:8" ht="15.95" hidden="1" customHeight="1" x14ac:dyDescent="0.2">
      <c r="B1660" s="99"/>
      <c r="C1660" s="100"/>
      <c r="D1660" s="100"/>
      <c r="E1660" s="100"/>
      <c r="G1660" s="101"/>
      <c r="H1660" s="102"/>
    </row>
    <row r="1661" spans="2:8" ht="15.95" hidden="1" customHeight="1" x14ac:dyDescent="0.2">
      <c r="B1661" s="99"/>
      <c r="C1661" s="100"/>
      <c r="D1661" s="100"/>
      <c r="E1661" s="100"/>
      <c r="G1661" s="101"/>
      <c r="H1661" s="102"/>
    </row>
    <row r="1662" spans="2:8" ht="15.95" hidden="1" customHeight="1" x14ac:dyDescent="0.2">
      <c r="B1662" s="99"/>
      <c r="C1662" s="100"/>
      <c r="D1662" s="100"/>
      <c r="E1662" s="100"/>
      <c r="G1662" s="101"/>
      <c r="H1662" s="102"/>
    </row>
    <row r="1663" spans="2:8" ht="15.95" hidden="1" customHeight="1" x14ac:dyDescent="0.2">
      <c r="B1663" s="99"/>
      <c r="C1663" s="100"/>
      <c r="D1663" s="100"/>
      <c r="E1663" s="100"/>
      <c r="G1663" s="101"/>
      <c r="H1663" s="102"/>
    </row>
    <row r="1664" spans="2:8" ht="15.95" hidden="1" customHeight="1" x14ac:dyDescent="0.2">
      <c r="B1664" s="99"/>
      <c r="C1664" s="100"/>
      <c r="D1664" s="100"/>
      <c r="E1664" s="100"/>
      <c r="G1664" s="101"/>
      <c r="H1664" s="102"/>
    </row>
    <row r="1665" spans="2:8" ht="15.95" hidden="1" customHeight="1" x14ac:dyDescent="0.2">
      <c r="B1665" s="99"/>
      <c r="C1665" s="100"/>
      <c r="D1665" s="100"/>
      <c r="E1665" s="100"/>
      <c r="G1665" s="101"/>
      <c r="H1665" s="102"/>
    </row>
    <row r="1666" spans="2:8" ht="15.95" hidden="1" customHeight="1" x14ac:dyDescent="0.2">
      <c r="B1666" s="99"/>
      <c r="C1666" s="100"/>
      <c r="D1666" s="100"/>
      <c r="E1666" s="100"/>
      <c r="G1666" s="101"/>
      <c r="H1666" s="102"/>
    </row>
    <row r="1667" spans="2:8" ht="15.95" hidden="1" customHeight="1" x14ac:dyDescent="0.2">
      <c r="B1667" s="99"/>
      <c r="C1667" s="100"/>
      <c r="D1667" s="100"/>
      <c r="E1667" s="100"/>
      <c r="G1667" s="101"/>
      <c r="H1667" s="102"/>
    </row>
    <row r="1668" spans="2:8" ht="15.95" hidden="1" customHeight="1" x14ac:dyDescent="0.2">
      <c r="B1668" s="99"/>
      <c r="C1668" s="100"/>
      <c r="D1668" s="100"/>
      <c r="E1668" s="100"/>
      <c r="G1668" s="101"/>
      <c r="H1668" s="102"/>
    </row>
    <row r="1669" spans="2:8" ht="15.95" hidden="1" customHeight="1" x14ac:dyDescent="0.2">
      <c r="B1669" s="99"/>
      <c r="C1669" s="100"/>
      <c r="D1669" s="100"/>
      <c r="E1669" s="100"/>
      <c r="G1669" s="101"/>
      <c r="H1669" s="102"/>
    </row>
    <row r="1670" spans="2:8" ht="15.95" hidden="1" customHeight="1" x14ac:dyDescent="0.2">
      <c r="B1670" s="99"/>
      <c r="C1670" s="100"/>
      <c r="D1670" s="100"/>
      <c r="E1670" s="100"/>
      <c r="G1670" s="101"/>
      <c r="H1670" s="102"/>
    </row>
    <row r="1671" spans="2:8" ht="15.95" hidden="1" customHeight="1" x14ac:dyDescent="0.2">
      <c r="B1671" s="99"/>
      <c r="C1671" s="100"/>
      <c r="D1671" s="100"/>
      <c r="E1671" s="100"/>
      <c r="G1671" s="101"/>
      <c r="H1671" s="102"/>
    </row>
    <row r="1672" spans="2:8" ht="15.95" hidden="1" customHeight="1" x14ac:dyDescent="0.2">
      <c r="B1672" s="99"/>
      <c r="C1672" s="100"/>
      <c r="D1672" s="100"/>
      <c r="E1672" s="100"/>
      <c r="G1672" s="101"/>
      <c r="H1672" s="102"/>
    </row>
    <row r="1673" spans="2:8" ht="15.95" hidden="1" customHeight="1" x14ac:dyDescent="0.2">
      <c r="B1673" s="99"/>
      <c r="C1673" s="100"/>
      <c r="D1673" s="100"/>
      <c r="E1673" s="100"/>
      <c r="G1673" s="101"/>
      <c r="H1673" s="102"/>
    </row>
    <row r="1674" spans="2:8" ht="15.95" hidden="1" customHeight="1" x14ac:dyDescent="0.2">
      <c r="B1674" s="99"/>
      <c r="C1674" s="100"/>
      <c r="D1674" s="100"/>
      <c r="E1674" s="100"/>
      <c r="G1674" s="101"/>
      <c r="H1674" s="102"/>
    </row>
    <row r="1675" spans="2:8" ht="15.95" hidden="1" customHeight="1" x14ac:dyDescent="0.2">
      <c r="B1675" s="99"/>
      <c r="C1675" s="100"/>
      <c r="D1675" s="100"/>
      <c r="E1675" s="100"/>
      <c r="G1675" s="101"/>
      <c r="H1675" s="102"/>
    </row>
    <row r="1676" spans="2:8" ht="15.95" hidden="1" customHeight="1" x14ac:dyDescent="0.2">
      <c r="B1676" s="99"/>
      <c r="C1676" s="100"/>
      <c r="D1676" s="100"/>
      <c r="E1676" s="100"/>
      <c r="G1676" s="101"/>
      <c r="H1676" s="102"/>
    </row>
    <row r="1677" spans="2:8" ht="15.95" hidden="1" customHeight="1" x14ac:dyDescent="0.2">
      <c r="B1677" s="99"/>
      <c r="C1677" s="100"/>
      <c r="D1677" s="100"/>
      <c r="E1677" s="100"/>
      <c r="G1677" s="101"/>
      <c r="H1677" s="102"/>
    </row>
    <row r="1678" spans="2:8" ht="15.95" hidden="1" customHeight="1" x14ac:dyDescent="0.2">
      <c r="B1678" s="99"/>
      <c r="C1678" s="100"/>
      <c r="D1678" s="100"/>
      <c r="E1678" s="100"/>
      <c r="G1678" s="101"/>
      <c r="H1678" s="102"/>
    </row>
    <row r="1679" spans="2:8" ht="15.95" hidden="1" customHeight="1" x14ac:dyDescent="0.2">
      <c r="B1679" s="99"/>
      <c r="C1679" s="100"/>
      <c r="D1679" s="100"/>
      <c r="E1679" s="100"/>
      <c r="G1679" s="101"/>
      <c r="H1679" s="102"/>
    </row>
    <row r="1680" spans="2:8" ht="15.95" hidden="1" customHeight="1" x14ac:dyDescent="0.2">
      <c r="B1680" s="99"/>
      <c r="C1680" s="100"/>
      <c r="D1680" s="100"/>
      <c r="E1680" s="100"/>
      <c r="G1680" s="101"/>
      <c r="H1680" s="102"/>
    </row>
    <row r="1681" spans="2:8" ht="15.95" hidden="1" customHeight="1" x14ac:dyDescent="0.2">
      <c r="B1681" s="99"/>
      <c r="C1681" s="100"/>
      <c r="D1681" s="100"/>
      <c r="E1681" s="100"/>
      <c r="G1681" s="101"/>
      <c r="H1681" s="102"/>
    </row>
    <row r="1682" spans="2:8" ht="15.95" hidden="1" customHeight="1" x14ac:dyDescent="0.2">
      <c r="B1682" s="99"/>
      <c r="C1682" s="100"/>
      <c r="D1682" s="100"/>
      <c r="E1682" s="100"/>
      <c r="G1682" s="101"/>
      <c r="H1682" s="102"/>
    </row>
    <row r="1683" spans="2:8" ht="15.95" hidden="1" customHeight="1" x14ac:dyDescent="0.2">
      <c r="B1683" s="99"/>
      <c r="C1683" s="100"/>
      <c r="D1683" s="100"/>
      <c r="E1683" s="100"/>
      <c r="G1683" s="101"/>
      <c r="H1683" s="102"/>
    </row>
    <row r="1684" spans="2:8" ht="15.95" hidden="1" customHeight="1" x14ac:dyDescent="0.2">
      <c r="B1684" s="99"/>
      <c r="C1684" s="100"/>
      <c r="D1684" s="100"/>
      <c r="E1684" s="100"/>
      <c r="G1684" s="101"/>
      <c r="H1684" s="102"/>
    </row>
    <row r="1685" spans="2:8" ht="15.95" hidden="1" customHeight="1" x14ac:dyDescent="0.2">
      <c r="B1685" s="99"/>
      <c r="C1685" s="100"/>
      <c r="D1685" s="100"/>
      <c r="E1685" s="100"/>
      <c r="G1685" s="101"/>
      <c r="H1685" s="102"/>
    </row>
    <row r="1686" spans="2:8" ht="15.95" hidden="1" customHeight="1" x14ac:dyDescent="0.2">
      <c r="B1686" s="99"/>
      <c r="C1686" s="100"/>
      <c r="D1686" s="100"/>
      <c r="E1686" s="100"/>
      <c r="G1686" s="101"/>
      <c r="H1686" s="102"/>
    </row>
    <row r="1687" spans="2:8" ht="15.95" hidden="1" customHeight="1" x14ac:dyDescent="0.2">
      <c r="B1687" s="99"/>
      <c r="C1687" s="100"/>
      <c r="D1687" s="100"/>
      <c r="E1687" s="100"/>
      <c r="G1687" s="101"/>
      <c r="H1687" s="102"/>
    </row>
    <row r="1688" spans="2:8" ht="15.95" hidden="1" customHeight="1" x14ac:dyDescent="0.2">
      <c r="B1688" s="99"/>
      <c r="C1688" s="100"/>
      <c r="D1688" s="100"/>
      <c r="E1688" s="100"/>
      <c r="G1688" s="101"/>
      <c r="H1688" s="102"/>
    </row>
    <row r="1689" spans="2:8" ht="15.95" hidden="1" customHeight="1" x14ac:dyDescent="0.2">
      <c r="B1689" s="99"/>
      <c r="C1689" s="100"/>
      <c r="D1689" s="100"/>
      <c r="E1689" s="100"/>
      <c r="G1689" s="101"/>
      <c r="H1689" s="102"/>
    </row>
    <row r="1690" spans="2:8" ht="15.95" hidden="1" customHeight="1" x14ac:dyDescent="0.2">
      <c r="B1690" s="99"/>
      <c r="C1690" s="100"/>
      <c r="D1690" s="100"/>
      <c r="E1690" s="100"/>
      <c r="G1690" s="101"/>
      <c r="H1690" s="102"/>
    </row>
    <row r="1691" spans="2:8" ht="15.95" hidden="1" customHeight="1" x14ac:dyDescent="0.2">
      <c r="B1691" s="99"/>
      <c r="C1691" s="100"/>
      <c r="D1691" s="100"/>
      <c r="E1691" s="100"/>
      <c r="G1691" s="101"/>
      <c r="H1691" s="102"/>
    </row>
    <row r="1692" spans="2:8" ht="15.95" hidden="1" customHeight="1" x14ac:dyDescent="0.2">
      <c r="B1692" s="99"/>
      <c r="C1692" s="100"/>
      <c r="D1692" s="100"/>
      <c r="E1692" s="100"/>
      <c r="G1692" s="101"/>
      <c r="H1692" s="102"/>
    </row>
    <row r="1693" spans="2:8" ht="15.95" hidden="1" customHeight="1" x14ac:dyDescent="0.2">
      <c r="B1693" s="99"/>
      <c r="C1693" s="100"/>
      <c r="D1693" s="100"/>
      <c r="E1693" s="100"/>
      <c r="G1693" s="101"/>
      <c r="H1693" s="102"/>
    </row>
    <row r="1694" spans="2:8" ht="15.95" hidden="1" customHeight="1" x14ac:dyDescent="0.2">
      <c r="B1694" s="99"/>
      <c r="C1694" s="100"/>
      <c r="D1694" s="100"/>
      <c r="E1694" s="100"/>
      <c r="G1694" s="101"/>
      <c r="H1694" s="102"/>
    </row>
    <row r="1695" spans="2:8" ht="15.95" hidden="1" customHeight="1" x14ac:dyDescent="0.2">
      <c r="B1695" s="99"/>
      <c r="C1695" s="100"/>
      <c r="D1695" s="100"/>
      <c r="E1695" s="100"/>
      <c r="G1695" s="101"/>
      <c r="H1695" s="102"/>
    </row>
    <row r="1696" spans="2:8" ht="15.95" hidden="1" customHeight="1" x14ac:dyDescent="0.2">
      <c r="B1696" s="99"/>
      <c r="C1696" s="100"/>
      <c r="D1696" s="100"/>
      <c r="E1696" s="100"/>
      <c r="G1696" s="101"/>
      <c r="H1696" s="102"/>
    </row>
    <row r="1697" spans="2:8" ht="15.95" hidden="1" customHeight="1" x14ac:dyDescent="0.2">
      <c r="B1697" s="99"/>
      <c r="C1697" s="100"/>
      <c r="D1697" s="100"/>
      <c r="E1697" s="100"/>
      <c r="G1697" s="101"/>
      <c r="H1697" s="102"/>
    </row>
    <row r="1698" spans="2:8" ht="15.95" hidden="1" customHeight="1" x14ac:dyDescent="0.2">
      <c r="B1698" s="99"/>
      <c r="C1698" s="100"/>
      <c r="D1698" s="100"/>
      <c r="E1698" s="100"/>
      <c r="G1698" s="101"/>
      <c r="H1698" s="102"/>
    </row>
    <row r="1699" spans="2:8" ht="15.95" hidden="1" customHeight="1" x14ac:dyDescent="0.2">
      <c r="B1699" s="99"/>
      <c r="C1699" s="100"/>
      <c r="D1699" s="100"/>
      <c r="E1699" s="100"/>
      <c r="G1699" s="101"/>
      <c r="H1699" s="102"/>
    </row>
    <row r="1700" spans="2:8" ht="15.95" hidden="1" customHeight="1" x14ac:dyDescent="0.2">
      <c r="B1700" s="99"/>
      <c r="C1700" s="100"/>
      <c r="D1700" s="100"/>
      <c r="E1700" s="100"/>
      <c r="G1700" s="101"/>
      <c r="H1700" s="102"/>
    </row>
    <row r="1701" spans="2:8" ht="15.95" hidden="1" customHeight="1" x14ac:dyDescent="0.2">
      <c r="B1701" s="99"/>
      <c r="C1701" s="100"/>
      <c r="D1701" s="100"/>
      <c r="E1701" s="100"/>
      <c r="G1701" s="101"/>
      <c r="H1701" s="102"/>
    </row>
    <row r="1702" spans="2:8" ht="15.95" hidden="1" customHeight="1" x14ac:dyDescent="0.2">
      <c r="B1702" s="99"/>
      <c r="C1702" s="100"/>
      <c r="D1702" s="100"/>
      <c r="E1702" s="100"/>
      <c r="G1702" s="101"/>
      <c r="H1702" s="102"/>
    </row>
    <row r="1703" spans="2:8" ht="15.95" hidden="1" customHeight="1" x14ac:dyDescent="0.2">
      <c r="B1703" s="99"/>
      <c r="C1703" s="100"/>
      <c r="D1703" s="100"/>
      <c r="E1703" s="100"/>
      <c r="G1703" s="101"/>
      <c r="H1703" s="102"/>
    </row>
    <row r="1704" spans="2:8" ht="15.95" hidden="1" customHeight="1" x14ac:dyDescent="0.2">
      <c r="B1704" s="99"/>
      <c r="C1704" s="100"/>
      <c r="D1704" s="100"/>
      <c r="E1704" s="100"/>
      <c r="G1704" s="101"/>
      <c r="H1704" s="102"/>
    </row>
    <row r="1705" spans="2:8" ht="15.95" hidden="1" customHeight="1" x14ac:dyDescent="0.2">
      <c r="B1705" s="99"/>
      <c r="C1705" s="100"/>
      <c r="D1705" s="100"/>
      <c r="E1705" s="100"/>
      <c r="G1705" s="101"/>
      <c r="H1705" s="102"/>
    </row>
    <row r="1706" spans="2:8" ht="15.95" hidden="1" customHeight="1" x14ac:dyDescent="0.2">
      <c r="B1706" s="99"/>
      <c r="C1706" s="100"/>
      <c r="D1706" s="100"/>
      <c r="E1706" s="100"/>
      <c r="G1706" s="101"/>
      <c r="H1706" s="102"/>
    </row>
    <row r="1707" spans="2:8" ht="15.95" hidden="1" customHeight="1" x14ac:dyDescent="0.2">
      <c r="B1707" s="99"/>
      <c r="C1707" s="100"/>
      <c r="D1707" s="100"/>
      <c r="E1707" s="100"/>
      <c r="G1707" s="101"/>
      <c r="H1707" s="102"/>
    </row>
    <row r="1708" spans="2:8" ht="15.95" hidden="1" customHeight="1" x14ac:dyDescent="0.2">
      <c r="B1708" s="99"/>
      <c r="C1708" s="100"/>
      <c r="D1708" s="100"/>
      <c r="E1708" s="100"/>
      <c r="G1708" s="101"/>
      <c r="H1708" s="102"/>
    </row>
    <row r="1709" spans="2:8" ht="15.95" hidden="1" customHeight="1" x14ac:dyDescent="0.2">
      <c r="B1709" s="99"/>
      <c r="C1709" s="100"/>
      <c r="D1709" s="100"/>
      <c r="E1709" s="100"/>
      <c r="G1709" s="101"/>
      <c r="H1709" s="102"/>
    </row>
    <row r="1710" spans="2:8" ht="15.95" hidden="1" customHeight="1" x14ac:dyDescent="0.2">
      <c r="B1710" s="99"/>
      <c r="C1710" s="100"/>
      <c r="D1710" s="100"/>
      <c r="E1710" s="100"/>
      <c r="G1710" s="101"/>
      <c r="H1710" s="102"/>
    </row>
    <row r="1711" spans="2:8" ht="15.95" hidden="1" customHeight="1" x14ac:dyDescent="0.2">
      <c r="B1711" s="99"/>
      <c r="C1711" s="100"/>
      <c r="D1711" s="100"/>
      <c r="E1711" s="100"/>
      <c r="G1711" s="101"/>
      <c r="H1711" s="102"/>
    </row>
    <row r="1712" spans="2:8" ht="15.95" hidden="1" customHeight="1" x14ac:dyDescent="0.2">
      <c r="B1712" s="99"/>
      <c r="C1712" s="100"/>
      <c r="D1712" s="100"/>
      <c r="E1712" s="100"/>
      <c r="G1712" s="101"/>
      <c r="H1712" s="102"/>
    </row>
    <row r="1713" spans="2:8" ht="15.95" hidden="1" customHeight="1" x14ac:dyDescent="0.2">
      <c r="B1713" s="99"/>
      <c r="C1713" s="100"/>
      <c r="D1713" s="100"/>
      <c r="E1713" s="100"/>
      <c r="G1713" s="101"/>
      <c r="H1713" s="102"/>
    </row>
    <row r="1714" spans="2:8" ht="15.95" hidden="1" customHeight="1" x14ac:dyDescent="0.2">
      <c r="B1714" s="99"/>
      <c r="C1714" s="100"/>
      <c r="D1714" s="100"/>
      <c r="E1714" s="100"/>
      <c r="G1714" s="101"/>
      <c r="H1714" s="102"/>
    </row>
    <row r="1715" spans="2:8" ht="15.95" hidden="1" customHeight="1" x14ac:dyDescent="0.2">
      <c r="B1715" s="99"/>
      <c r="C1715" s="100"/>
      <c r="D1715" s="100"/>
      <c r="E1715" s="100"/>
      <c r="G1715" s="101"/>
      <c r="H1715" s="102"/>
    </row>
    <row r="1716" spans="2:8" ht="15.95" hidden="1" customHeight="1" x14ac:dyDescent="0.2">
      <c r="B1716" s="99"/>
      <c r="C1716" s="100"/>
      <c r="D1716" s="100"/>
      <c r="E1716" s="100"/>
      <c r="G1716" s="101"/>
      <c r="H1716" s="102"/>
    </row>
    <row r="1717" spans="2:8" ht="15.95" hidden="1" customHeight="1" x14ac:dyDescent="0.2">
      <c r="B1717" s="99"/>
      <c r="C1717" s="100"/>
      <c r="D1717" s="100"/>
      <c r="E1717" s="100"/>
      <c r="G1717" s="101"/>
      <c r="H1717" s="102"/>
    </row>
    <row r="1718" spans="2:8" ht="15.95" hidden="1" customHeight="1" x14ac:dyDescent="0.2">
      <c r="B1718" s="99"/>
      <c r="C1718" s="100"/>
      <c r="D1718" s="100"/>
      <c r="E1718" s="100"/>
      <c r="G1718" s="101"/>
      <c r="H1718" s="102"/>
    </row>
    <row r="1719" spans="2:8" ht="15.95" hidden="1" customHeight="1" x14ac:dyDescent="0.2">
      <c r="B1719" s="99"/>
      <c r="C1719" s="100"/>
      <c r="D1719" s="100"/>
      <c r="E1719" s="100"/>
      <c r="G1719" s="101"/>
      <c r="H1719" s="102"/>
    </row>
    <row r="1720" spans="2:8" ht="15.95" hidden="1" customHeight="1" x14ac:dyDescent="0.2">
      <c r="B1720" s="99"/>
      <c r="C1720" s="100"/>
      <c r="D1720" s="100"/>
      <c r="E1720" s="100"/>
      <c r="G1720" s="101"/>
      <c r="H1720" s="102"/>
    </row>
    <row r="1721" spans="2:8" ht="15.95" hidden="1" customHeight="1" x14ac:dyDescent="0.2">
      <c r="B1721" s="99"/>
      <c r="C1721" s="100"/>
      <c r="D1721" s="100"/>
      <c r="E1721" s="100"/>
      <c r="G1721" s="101"/>
      <c r="H1721" s="102"/>
    </row>
    <row r="1722" spans="2:8" ht="15.95" hidden="1" customHeight="1" x14ac:dyDescent="0.2">
      <c r="B1722" s="99"/>
      <c r="C1722" s="100"/>
      <c r="D1722" s="100"/>
      <c r="E1722" s="100"/>
      <c r="G1722" s="101"/>
      <c r="H1722" s="102"/>
    </row>
    <row r="1723" spans="2:8" ht="15.95" hidden="1" customHeight="1" x14ac:dyDescent="0.2">
      <c r="B1723" s="99"/>
      <c r="C1723" s="100"/>
      <c r="D1723" s="100"/>
      <c r="E1723" s="100"/>
      <c r="G1723" s="101"/>
      <c r="H1723" s="102"/>
    </row>
    <row r="1724" spans="2:8" ht="15.95" hidden="1" customHeight="1" x14ac:dyDescent="0.2">
      <c r="B1724" s="99"/>
      <c r="C1724" s="100"/>
      <c r="D1724" s="100"/>
      <c r="E1724" s="100"/>
      <c r="G1724" s="101"/>
      <c r="H1724" s="102"/>
    </row>
    <row r="1725" spans="2:8" ht="15.95" hidden="1" customHeight="1" x14ac:dyDescent="0.2">
      <c r="B1725" s="99"/>
      <c r="C1725" s="100"/>
      <c r="D1725" s="100"/>
      <c r="E1725" s="100"/>
      <c r="G1725" s="101"/>
      <c r="H1725" s="102"/>
    </row>
    <row r="1726" spans="2:8" ht="15.95" hidden="1" customHeight="1" x14ac:dyDescent="0.2">
      <c r="B1726" s="99"/>
      <c r="C1726" s="100"/>
      <c r="D1726" s="100"/>
      <c r="E1726" s="100"/>
      <c r="G1726" s="101"/>
      <c r="H1726" s="102"/>
    </row>
    <row r="1727" spans="2:8" ht="15.95" hidden="1" customHeight="1" x14ac:dyDescent="0.2">
      <c r="B1727" s="99"/>
      <c r="C1727" s="100"/>
      <c r="D1727" s="100"/>
      <c r="E1727" s="100"/>
      <c r="G1727" s="101"/>
      <c r="H1727" s="102"/>
    </row>
    <row r="1728" spans="2:8" ht="15.95" hidden="1" customHeight="1" x14ac:dyDescent="0.2">
      <c r="B1728" s="99"/>
      <c r="C1728" s="100"/>
      <c r="D1728" s="100"/>
      <c r="E1728" s="100"/>
      <c r="G1728" s="101"/>
      <c r="H1728" s="102"/>
    </row>
    <row r="1729" spans="2:8" ht="15.95" hidden="1" customHeight="1" x14ac:dyDescent="0.2">
      <c r="B1729" s="99"/>
      <c r="C1729" s="100"/>
      <c r="D1729" s="100"/>
      <c r="E1729" s="100"/>
      <c r="G1729" s="101"/>
      <c r="H1729" s="102"/>
    </row>
    <row r="1730" spans="2:8" ht="15.95" hidden="1" customHeight="1" x14ac:dyDescent="0.2">
      <c r="B1730" s="99"/>
      <c r="C1730" s="100"/>
      <c r="D1730" s="100"/>
      <c r="E1730" s="100"/>
      <c r="G1730" s="101"/>
      <c r="H1730" s="102"/>
    </row>
    <row r="1731" spans="2:8" ht="15.95" hidden="1" customHeight="1" x14ac:dyDescent="0.2">
      <c r="B1731" s="99"/>
      <c r="C1731" s="100"/>
      <c r="D1731" s="100"/>
      <c r="E1731" s="100"/>
      <c r="G1731" s="101"/>
      <c r="H1731" s="102"/>
    </row>
    <row r="1732" spans="2:8" ht="15.95" hidden="1" customHeight="1" x14ac:dyDescent="0.2">
      <c r="B1732" s="99"/>
      <c r="C1732" s="100"/>
      <c r="D1732" s="100"/>
      <c r="E1732" s="100"/>
      <c r="G1732" s="101"/>
      <c r="H1732" s="102"/>
    </row>
    <row r="1733" spans="2:8" ht="15.95" hidden="1" customHeight="1" x14ac:dyDescent="0.2">
      <c r="B1733" s="99"/>
      <c r="C1733" s="100"/>
      <c r="D1733" s="100"/>
      <c r="E1733" s="100"/>
      <c r="G1733" s="101"/>
      <c r="H1733" s="102"/>
    </row>
    <row r="1734" spans="2:8" ht="15.95" hidden="1" customHeight="1" x14ac:dyDescent="0.2">
      <c r="B1734" s="99"/>
      <c r="C1734" s="100"/>
      <c r="D1734" s="100"/>
      <c r="E1734" s="100"/>
      <c r="G1734" s="101"/>
      <c r="H1734" s="102"/>
    </row>
    <row r="1735" spans="2:8" ht="15.95" hidden="1" customHeight="1" x14ac:dyDescent="0.2">
      <c r="B1735" s="99"/>
      <c r="C1735" s="100"/>
      <c r="D1735" s="100"/>
      <c r="E1735" s="100"/>
      <c r="G1735" s="101"/>
      <c r="H1735" s="102"/>
    </row>
    <row r="1736" spans="2:8" ht="15.95" hidden="1" customHeight="1" x14ac:dyDescent="0.2">
      <c r="B1736" s="99"/>
      <c r="C1736" s="100"/>
      <c r="D1736" s="100"/>
      <c r="E1736" s="100"/>
      <c r="G1736" s="101"/>
      <c r="H1736" s="102"/>
    </row>
    <row r="1737" spans="2:8" ht="15.95" hidden="1" customHeight="1" x14ac:dyDescent="0.2">
      <c r="B1737" s="99"/>
      <c r="C1737" s="100"/>
      <c r="D1737" s="100"/>
      <c r="E1737" s="100"/>
      <c r="G1737" s="101"/>
      <c r="H1737" s="102"/>
    </row>
    <row r="1738" spans="2:8" ht="15.95" hidden="1" customHeight="1" x14ac:dyDescent="0.2">
      <c r="B1738" s="99"/>
      <c r="C1738" s="100"/>
      <c r="D1738" s="100"/>
      <c r="E1738" s="100"/>
      <c r="G1738" s="101"/>
      <c r="H1738" s="102"/>
    </row>
    <row r="1739" spans="2:8" ht="15.95" hidden="1" customHeight="1" x14ac:dyDescent="0.2">
      <c r="B1739" s="99"/>
      <c r="C1739" s="100"/>
      <c r="D1739" s="100"/>
      <c r="E1739" s="100"/>
      <c r="G1739" s="101"/>
      <c r="H1739" s="102"/>
    </row>
    <row r="1740" spans="2:8" ht="15.95" hidden="1" customHeight="1" x14ac:dyDescent="0.2">
      <c r="B1740" s="99"/>
      <c r="C1740" s="100"/>
      <c r="D1740" s="100"/>
      <c r="E1740" s="100"/>
      <c r="G1740" s="101"/>
      <c r="H1740" s="102"/>
    </row>
    <row r="1741" spans="2:8" ht="15.95" hidden="1" customHeight="1" x14ac:dyDescent="0.2">
      <c r="B1741" s="99"/>
      <c r="C1741" s="100"/>
      <c r="D1741" s="100"/>
      <c r="E1741" s="100"/>
      <c r="G1741" s="101"/>
      <c r="H1741" s="102"/>
    </row>
    <row r="1742" spans="2:8" ht="15.95" hidden="1" customHeight="1" x14ac:dyDescent="0.2">
      <c r="B1742" s="99"/>
      <c r="C1742" s="100"/>
      <c r="D1742" s="100"/>
      <c r="E1742" s="100"/>
      <c r="G1742" s="101"/>
      <c r="H1742" s="102"/>
    </row>
    <row r="1743" spans="2:8" ht="15.95" hidden="1" customHeight="1" x14ac:dyDescent="0.2">
      <c r="B1743" s="99"/>
      <c r="C1743" s="100"/>
      <c r="D1743" s="100"/>
      <c r="E1743" s="100"/>
      <c r="G1743" s="101"/>
      <c r="H1743" s="102"/>
    </row>
    <row r="1744" spans="2:8" ht="15.95" hidden="1" customHeight="1" x14ac:dyDescent="0.2">
      <c r="B1744" s="99"/>
      <c r="C1744" s="100"/>
      <c r="D1744" s="100"/>
      <c r="E1744" s="100"/>
      <c r="G1744" s="101"/>
      <c r="H1744" s="102"/>
    </row>
    <row r="1745" spans="2:8" ht="15.95" hidden="1" customHeight="1" x14ac:dyDescent="0.2">
      <c r="B1745" s="99"/>
      <c r="C1745" s="100"/>
      <c r="D1745" s="100"/>
      <c r="E1745" s="100"/>
      <c r="G1745" s="101"/>
      <c r="H1745" s="102"/>
    </row>
    <row r="1746" spans="2:8" ht="15.95" hidden="1" customHeight="1" x14ac:dyDescent="0.2">
      <c r="B1746" s="99"/>
      <c r="C1746" s="100"/>
      <c r="D1746" s="100"/>
      <c r="E1746" s="100"/>
      <c r="G1746" s="101"/>
      <c r="H1746" s="102"/>
    </row>
    <row r="1747" spans="2:8" ht="15.95" hidden="1" customHeight="1" x14ac:dyDescent="0.2">
      <c r="B1747" s="99"/>
      <c r="C1747" s="100"/>
      <c r="D1747" s="100"/>
      <c r="E1747" s="100"/>
      <c r="G1747" s="101"/>
      <c r="H1747" s="102"/>
    </row>
    <row r="1748" spans="2:8" ht="15.95" hidden="1" customHeight="1" x14ac:dyDescent="0.2">
      <c r="B1748" s="99"/>
      <c r="C1748" s="100"/>
      <c r="D1748" s="100"/>
      <c r="E1748" s="100"/>
      <c r="G1748" s="101"/>
      <c r="H1748" s="102"/>
    </row>
    <row r="1749" spans="2:8" ht="15.95" hidden="1" customHeight="1" x14ac:dyDescent="0.2">
      <c r="B1749" s="99"/>
      <c r="C1749" s="100"/>
      <c r="D1749" s="100"/>
      <c r="E1749" s="100"/>
      <c r="G1749" s="101"/>
      <c r="H1749" s="102"/>
    </row>
    <row r="1750" spans="2:8" ht="15.95" hidden="1" customHeight="1" x14ac:dyDescent="0.2">
      <c r="B1750" s="99"/>
      <c r="C1750" s="100"/>
      <c r="D1750" s="100"/>
      <c r="E1750" s="100"/>
      <c r="G1750" s="101"/>
      <c r="H1750" s="102"/>
    </row>
    <row r="1751" spans="2:8" ht="15.95" hidden="1" customHeight="1" x14ac:dyDescent="0.2">
      <c r="B1751" s="99"/>
      <c r="C1751" s="100"/>
      <c r="D1751" s="100"/>
      <c r="E1751" s="100"/>
      <c r="G1751" s="101"/>
      <c r="H1751" s="102"/>
    </row>
    <row r="1752" spans="2:8" ht="15.95" hidden="1" customHeight="1" x14ac:dyDescent="0.2">
      <c r="B1752" s="99"/>
      <c r="C1752" s="100"/>
      <c r="D1752" s="100"/>
      <c r="E1752" s="100"/>
      <c r="G1752" s="101"/>
      <c r="H1752" s="102"/>
    </row>
    <row r="1753" spans="2:8" ht="15.95" hidden="1" customHeight="1" x14ac:dyDescent="0.2">
      <c r="B1753" s="99"/>
      <c r="C1753" s="100"/>
      <c r="D1753" s="100"/>
      <c r="E1753" s="100"/>
      <c r="G1753" s="101"/>
      <c r="H1753" s="102"/>
    </row>
    <row r="1754" spans="2:8" ht="15.95" hidden="1" customHeight="1" x14ac:dyDescent="0.2">
      <c r="B1754" s="99"/>
      <c r="C1754" s="100"/>
      <c r="D1754" s="100"/>
      <c r="E1754" s="100"/>
      <c r="G1754" s="101"/>
      <c r="H1754" s="102"/>
    </row>
    <row r="1755" spans="2:8" ht="15.95" hidden="1" customHeight="1" x14ac:dyDescent="0.2">
      <c r="B1755" s="99"/>
      <c r="C1755" s="100"/>
      <c r="D1755" s="100"/>
      <c r="E1755" s="100"/>
      <c r="G1755" s="101"/>
      <c r="H1755" s="102"/>
    </row>
    <row r="1756" spans="2:8" ht="15.95" hidden="1" customHeight="1" x14ac:dyDescent="0.2">
      <c r="B1756" s="99"/>
      <c r="C1756" s="100"/>
      <c r="D1756" s="100"/>
      <c r="E1756" s="100"/>
      <c r="G1756" s="101"/>
      <c r="H1756" s="102"/>
    </row>
    <row r="1757" spans="2:8" ht="15.95" hidden="1" customHeight="1" x14ac:dyDescent="0.2">
      <c r="B1757" s="99"/>
      <c r="C1757" s="100"/>
      <c r="D1757" s="100"/>
      <c r="E1757" s="100"/>
      <c r="G1757" s="101"/>
      <c r="H1757" s="102"/>
    </row>
    <row r="1758" spans="2:8" ht="15.95" hidden="1" customHeight="1" x14ac:dyDescent="0.2">
      <c r="B1758" s="99"/>
      <c r="C1758" s="100"/>
      <c r="D1758" s="100"/>
      <c r="E1758" s="100"/>
      <c r="G1758" s="101"/>
      <c r="H1758" s="102"/>
    </row>
    <row r="1759" spans="2:8" ht="15.95" hidden="1" customHeight="1" x14ac:dyDescent="0.2">
      <c r="B1759" s="99"/>
      <c r="C1759" s="100"/>
      <c r="D1759" s="100"/>
      <c r="E1759" s="100"/>
      <c r="G1759" s="101"/>
      <c r="H1759" s="102"/>
    </row>
    <row r="1760" spans="2:8" ht="15.95" hidden="1" customHeight="1" x14ac:dyDescent="0.2">
      <c r="B1760" s="99"/>
      <c r="C1760" s="100"/>
      <c r="D1760" s="100"/>
      <c r="E1760" s="100"/>
      <c r="G1760" s="101"/>
      <c r="H1760" s="102"/>
    </row>
    <row r="1761" spans="2:8" ht="15.95" hidden="1" customHeight="1" x14ac:dyDescent="0.2">
      <c r="B1761" s="99"/>
      <c r="C1761" s="100"/>
      <c r="D1761" s="100"/>
      <c r="E1761" s="100"/>
      <c r="G1761" s="101"/>
      <c r="H1761" s="102"/>
    </row>
    <row r="1762" spans="2:8" ht="15.95" hidden="1" customHeight="1" x14ac:dyDescent="0.2">
      <c r="B1762" s="99"/>
      <c r="C1762" s="100"/>
      <c r="D1762" s="100"/>
      <c r="E1762" s="100"/>
      <c r="G1762" s="101"/>
      <c r="H1762" s="102"/>
    </row>
    <row r="1763" spans="2:8" ht="15.95" hidden="1" customHeight="1" x14ac:dyDescent="0.2">
      <c r="B1763" s="99"/>
      <c r="C1763" s="100"/>
      <c r="D1763" s="100"/>
      <c r="E1763" s="100"/>
      <c r="G1763" s="101"/>
      <c r="H1763" s="102"/>
    </row>
    <row r="1764" spans="2:8" ht="15.95" hidden="1" customHeight="1" x14ac:dyDescent="0.2">
      <c r="B1764" s="99"/>
      <c r="C1764" s="100"/>
      <c r="D1764" s="100"/>
      <c r="E1764" s="100"/>
      <c r="G1764" s="101"/>
      <c r="H1764" s="102"/>
    </row>
    <row r="1765" spans="2:8" ht="15.95" hidden="1" customHeight="1" x14ac:dyDescent="0.2">
      <c r="B1765" s="99"/>
      <c r="C1765" s="100"/>
      <c r="D1765" s="100"/>
      <c r="E1765" s="100"/>
      <c r="G1765" s="101"/>
      <c r="H1765" s="102"/>
    </row>
    <row r="1766" spans="2:8" ht="15.95" hidden="1" customHeight="1" x14ac:dyDescent="0.2">
      <c r="B1766" s="99"/>
      <c r="C1766" s="100"/>
      <c r="D1766" s="100"/>
      <c r="E1766" s="100"/>
      <c r="G1766" s="101"/>
      <c r="H1766" s="102"/>
    </row>
    <row r="1767" spans="2:8" ht="15.95" hidden="1" customHeight="1" x14ac:dyDescent="0.2">
      <c r="B1767" s="99"/>
      <c r="C1767" s="100"/>
      <c r="D1767" s="100"/>
      <c r="E1767" s="100"/>
      <c r="G1767" s="101"/>
      <c r="H1767" s="102"/>
    </row>
    <row r="1768" spans="2:8" ht="15.95" hidden="1" customHeight="1" x14ac:dyDescent="0.2">
      <c r="B1768" s="99"/>
      <c r="C1768" s="100"/>
      <c r="D1768" s="100"/>
      <c r="E1768" s="100"/>
      <c r="G1768" s="101"/>
      <c r="H1768" s="102"/>
    </row>
    <row r="1769" spans="2:8" ht="15.95" hidden="1" customHeight="1" x14ac:dyDescent="0.2">
      <c r="B1769" s="99"/>
      <c r="C1769" s="100"/>
      <c r="D1769" s="100"/>
      <c r="E1769" s="100"/>
      <c r="G1769" s="101"/>
      <c r="H1769" s="102"/>
    </row>
    <row r="1770" spans="2:8" ht="15.95" hidden="1" customHeight="1" x14ac:dyDescent="0.2">
      <c r="B1770" s="99"/>
      <c r="C1770" s="100"/>
      <c r="D1770" s="100"/>
      <c r="E1770" s="100"/>
      <c r="G1770" s="101"/>
      <c r="H1770" s="102"/>
    </row>
    <row r="1771" spans="2:8" ht="15.95" hidden="1" customHeight="1" x14ac:dyDescent="0.2">
      <c r="B1771" s="99"/>
      <c r="C1771" s="100"/>
      <c r="D1771" s="100"/>
      <c r="E1771" s="100"/>
      <c r="G1771" s="101"/>
      <c r="H1771" s="102"/>
    </row>
    <row r="1772" spans="2:8" ht="15.95" hidden="1" customHeight="1" x14ac:dyDescent="0.2">
      <c r="B1772" s="99"/>
      <c r="C1772" s="100"/>
      <c r="D1772" s="100"/>
      <c r="E1772" s="100"/>
      <c r="G1772" s="101"/>
      <c r="H1772" s="102"/>
    </row>
    <row r="1773" spans="2:8" ht="15.95" hidden="1" customHeight="1" x14ac:dyDescent="0.2">
      <c r="B1773" s="99"/>
      <c r="C1773" s="100"/>
      <c r="D1773" s="100"/>
      <c r="E1773" s="100"/>
      <c r="G1773" s="101"/>
      <c r="H1773" s="102"/>
    </row>
    <row r="1774" spans="2:8" ht="15.95" hidden="1" customHeight="1" x14ac:dyDescent="0.2">
      <c r="B1774" s="99"/>
      <c r="C1774" s="100"/>
      <c r="D1774" s="100"/>
      <c r="E1774" s="100"/>
      <c r="G1774" s="101"/>
      <c r="H1774" s="102"/>
    </row>
    <row r="1775" spans="2:8" ht="15.95" hidden="1" customHeight="1" x14ac:dyDescent="0.2">
      <c r="B1775" s="99"/>
      <c r="C1775" s="100"/>
      <c r="D1775" s="100"/>
      <c r="E1775" s="100"/>
      <c r="G1775" s="101"/>
      <c r="H1775" s="102"/>
    </row>
    <row r="1776" spans="2:8" ht="15.95" hidden="1" customHeight="1" x14ac:dyDescent="0.2">
      <c r="B1776" s="99"/>
      <c r="C1776" s="100"/>
      <c r="D1776" s="100"/>
      <c r="E1776" s="100"/>
      <c r="G1776" s="101"/>
      <c r="H1776" s="102"/>
    </row>
    <row r="1777" spans="2:8" ht="15.95" hidden="1" customHeight="1" x14ac:dyDescent="0.2">
      <c r="B1777" s="99"/>
      <c r="C1777" s="100"/>
      <c r="D1777" s="100"/>
      <c r="E1777" s="100"/>
      <c r="G1777" s="101"/>
      <c r="H1777" s="102"/>
    </row>
    <row r="1778" spans="2:8" ht="15.95" hidden="1" customHeight="1" x14ac:dyDescent="0.2">
      <c r="B1778" s="99"/>
      <c r="C1778" s="100"/>
      <c r="D1778" s="100"/>
      <c r="E1778" s="100"/>
      <c r="G1778" s="101"/>
      <c r="H1778" s="102"/>
    </row>
    <row r="1779" spans="2:8" ht="15.95" hidden="1" customHeight="1" x14ac:dyDescent="0.2">
      <c r="B1779" s="99"/>
      <c r="C1779" s="100"/>
      <c r="D1779" s="100"/>
      <c r="E1779" s="100"/>
      <c r="G1779" s="101"/>
      <c r="H1779" s="102"/>
    </row>
    <row r="1780" spans="2:8" ht="15.95" hidden="1" customHeight="1" x14ac:dyDescent="0.2">
      <c r="B1780" s="99"/>
      <c r="C1780" s="100"/>
      <c r="D1780" s="100"/>
      <c r="E1780" s="100"/>
      <c r="G1780" s="101"/>
      <c r="H1780" s="102"/>
    </row>
    <row r="1781" spans="2:8" ht="15.95" hidden="1" customHeight="1" x14ac:dyDescent="0.2">
      <c r="B1781" s="99"/>
      <c r="C1781" s="100"/>
      <c r="D1781" s="100"/>
      <c r="E1781" s="100"/>
      <c r="G1781" s="101"/>
      <c r="H1781" s="102"/>
    </row>
    <row r="1782" spans="2:8" ht="15.95" hidden="1" customHeight="1" x14ac:dyDescent="0.2">
      <c r="B1782" s="99"/>
      <c r="C1782" s="100"/>
      <c r="D1782" s="100"/>
      <c r="E1782" s="100"/>
      <c r="G1782" s="101"/>
      <c r="H1782" s="102"/>
    </row>
    <row r="1783" spans="2:8" ht="15.95" hidden="1" customHeight="1" x14ac:dyDescent="0.2">
      <c r="B1783" s="99"/>
      <c r="C1783" s="100"/>
      <c r="D1783" s="100"/>
      <c r="E1783" s="100"/>
      <c r="G1783" s="101"/>
      <c r="H1783" s="102"/>
    </row>
    <row r="1784" spans="2:8" ht="15.95" hidden="1" customHeight="1" x14ac:dyDescent="0.2">
      <c r="B1784" s="99"/>
      <c r="C1784" s="100"/>
      <c r="D1784" s="100"/>
      <c r="E1784" s="100"/>
      <c r="G1784" s="101"/>
      <c r="H1784" s="102"/>
    </row>
    <row r="1785" spans="2:8" ht="15.95" hidden="1" customHeight="1" x14ac:dyDescent="0.2">
      <c r="B1785" s="99"/>
      <c r="C1785" s="100"/>
      <c r="D1785" s="100"/>
      <c r="E1785" s="100"/>
      <c r="G1785" s="101"/>
      <c r="H1785" s="102"/>
    </row>
    <row r="1786" spans="2:8" ht="15.95" hidden="1" customHeight="1" x14ac:dyDescent="0.2">
      <c r="B1786" s="99"/>
      <c r="C1786" s="100"/>
      <c r="D1786" s="100"/>
      <c r="E1786" s="100"/>
      <c r="G1786" s="101"/>
      <c r="H1786" s="102"/>
    </row>
    <row r="1787" spans="2:8" ht="15.95" hidden="1" customHeight="1" x14ac:dyDescent="0.2">
      <c r="B1787" s="99"/>
      <c r="C1787" s="100"/>
      <c r="D1787" s="100"/>
      <c r="E1787" s="100"/>
      <c r="G1787" s="101"/>
      <c r="H1787" s="102"/>
    </row>
    <row r="1788" spans="2:8" ht="15.95" hidden="1" customHeight="1" x14ac:dyDescent="0.2">
      <c r="B1788" s="99"/>
      <c r="C1788" s="100"/>
      <c r="D1788" s="100"/>
      <c r="E1788" s="100"/>
      <c r="G1788" s="101"/>
      <c r="H1788" s="102"/>
    </row>
    <row r="1789" spans="2:8" ht="15.95" hidden="1" customHeight="1" x14ac:dyDescent="0.2">
      <c r="B1789" s="99"/>
      <c r="C1789" s="100"/>
      <c r="D1789" s="100"/>
      <c r="E1789" s="100"/>
      <c r="G1789" s="101"/>
      <c r="H1789" s="102"/>
    </row>
    <row r="1790" spans="2:8" ht="15.95" hidden="1" customHeight="1" x14ac:dyDescent="0.2">
      <c r="B1790" s="99"/>
      <c r="C1790" s="100"/>
      <c r="D1790" s="100"/>
      <c r="E1790" s="100"/>
      <c r="G1790" s="101"/>
      <c r="H1790" s="102"/>
    </row>
    <row r="1791" spans="2:8" ht="15.95" hidden="1" customHeight="1" x14ac:dyDescent="0.2">
      <c r="B1791" s="99"/>
      <c r="C1791" s="100"/>
      <c r="D1791" s="100"/>
      <c r="E1791" s="100"/>
      <c r="G1791" s="101"/>
      <c r="H1791" s="102"/>
    </row>
    <row r="1792" spans="2:8" ht="15.95" hidden="1" customHeight="1" x14ac:dyDescent="0.2">
      <c r="B1792" s="99"/>
      <c r="C1792" s="100"/>
      <c r="D1792" s="100"/>
      <c r="E1792" s="100"/>
      <c r="G1792" s="101"/>
      <c r="H1792" s="102"/>
    </row>
    <row r="1793" spans="2:8" ht="15.95" hidden="1" customHeight="1" x14ac:dyDescent="0.2">
      <c r="B1793" s="99"/>
      <c r="C1793" s="100"/>
      <c r="D1793" s="100"/>
      <c r="E1793" s="100"/>
      <c r="G1793" s="101"/>
      <c r="H1793" s="102"/>
    </row>
    <row r="1794" spans="2:8" ht="15.95" hidden="1" customHeight="1" x14ac:dyDescent="0.2">
      <c r="B1794" s="99"/>
      <c r="C1794" s="100"/>
      <c r="D1794" s="100"/>
      <c r="E1794" s="100"/>
      <c r="G1794" s="101"/>
      <c r="H1794" s="102"/>
    </row>
    <row r="1795" spans="2:8" ht="15.95" hidden="1" customHeight="1" x14ac:dyDescent="0.2">
      <c r="B1795" s="99"/>
      <c r="C1795" s="100"/>
      <c r="D1795" s="100"/>
      <c r="E1795" s="100"/>
      <c r="G1795" s="101"/>
      <c r="H1795" s="102"/>
    </row>
    <row r="1796" spans="2:8" ht="15.95" hidden="1" customHeight="1" x14ac:dyDescent="0.2">
      <c r="B1796" s="99"/>
      <c r="C1796" s="100"/>
      <c r="D1796" s="100"/>
      <c r="E1796" s="100"/>
      <c r="G1796" s="101"/>
      <c r="H1796" s="102"/>
    </row>
    <row r="1797" spans="2:8" ht="15.95" hidden="1" customHeight="1" x14ac:dyDescent="0.2">
      <c r="B1797" s="99"/>
      <c r="C1797" s="100"/>
      <c r="D1797" s="100"/>
      <c r="E1797" s="100"/>
      <c r="G1797" s="101"/>
      <c r="H1797" s="102"/>
    </row>
    <row r="1798" spans="2:8" ht="15.95" hidden="1" customHeight="1" x14ac:dyDescent="0.2">
      <c r="B1798" s="99"/>
      <c r="C1798" s="100"/>
      <c r="D1798" s="100"/>
      <c r="E1798" s="100"/>
      <c r="G1798" s="101"/>
      <c r="H1798" s="102"/>
    </row>
    <row r="1799" spans="2:8" ht="15.95" hidden="1" customHeight="1" x14ac:dyDescent="0.2">
      <c r="B1799" s="99"/>
      <c r="C1799" s="100"/>
      <c r="D1799" s="100"/>
      <c r="E1799" s="100"/>
      <c r="G1799" s="101"/>
      <c r="H1799" s="102"/>
    </row>
    <row r="1800" spans="2:8" ht="15.95" hidden="1" customHeight="1" x14ac:dyDescent="0.2">
      <c r="B1800" s="99"/>
      <c r="C1800" s="100"/>
      <c r="D1800" s="100"/>
      <c r="E1800" s="100"/>
      <c r="G1800" s="101"/>
      <c r="H1800" s="102"/>
    </row>
    <row r="1801" spans="2:8" ht="15.95" hidden="1" customHeight="1" x14ac:dyDescent="0.2">
      <c r="B1801" s="99"/>
      <c r="C1801" s="100"/>
      <c r="D1801" s="100"/>
      <c r="E1801" s="100"/>
      <c r="G1801" s="101"/>
      <c r="H1801" s="102"/>
    </row>
    <row r="1802" spans="2:8" ht="15.95" hidden="1" customHeight="1" x14ac:dyDescent="0.2">
      <c r="B1802" s="99"/>
      <c r="C1802" s="100"/>
      <c r="D1802" s="100"/>
      <c r="E1802" s="100"/>
      <c r="G1802" s="101"/>
      <c r="H1802" s="102"/>
    </row>
    <row r="1803" spans="2:8" ht="15.95" hidden="1" customHeight="1" x14ac:dyDescent="0.2">
      <c r="B1803" s="99"/>
      <c r="C1803" s="100"/>
      <c r="D1803" s="100"/>
      <c r="E1803" s="100"/>
      <c r="G1803" s="101"/>
      <c r="H1803" s="102"/>
    </row>
    <row r="1804" spans="2:8" ht="15.95" hidden="1" customHeight="1" x14ac:dyDescent="0.2">
      <c r="B1804" s="99"/>
      <c r="C1804" s="100"/>
      <c r="D1804" s="100"/>
      <c r="E1804" s="100"/>
      <c r="G1804" s="101"/>
      <c r="H1804" s="102"/>
    </row>
    <row r="1805" spans="2:8" ht="15.95" hidden="1" customHeight="1" x14ac:dyDescent="0.2">
      <c r="B1805" s="99"/>
      <c r="C1805" s="100"/>
      <c r="D1805" s="100"/>
      <c r="E1805" s="100"/>
      <c r="G1805" s="101"/>
      <c r="H1805" s="102"/>
    </row>
    <row r="1806" spans="2:8" ht="15.95" hidden="1" customHeight="1" x14ac:dyDescent="0.2">
      <c r="B1806" s="99"/>
      <c r="C1806" s="100"/>
      <c r="D1806" s="100"/>
      <c r="E1806" s="100"/>
      <c r="G1806" s="101"/>
      <c r="H1806" s="102"/>
    </row>
    <row r="1807" spans="2:8" ht="15.95" hidden="1" customHeight="1" x14ac:dyDescent="0.2">
      <c r="B1807" s="99"/>
      <c r="C1807" s="100"/>
      <c r="D1807" s="100"/>
      <c r="E1807" s="100"/>
      <c r="G1807" s="101"/>
      <c r="H1807" s="102"/>
    </row>
    <row r="1808" spans="2:8" ht="15.95" hidden="1" customHeight="1" x14ac:dyDescent="0.2">
      <c r="B1808" s="99"/>
      <c r="C1808" s="100"/>
      <c r="D1808" s="100"/>
      <c r="E1808" s="100"/>
      <c r="G1808" s="101"/>
      <c r="H1808" s="102"/>
    </row>
    <row r="1809" spans="2:8" ht="15.95" hidden="1" customHeight="1" x14ac:dyDescent="0.2">
      <c r="B1809" s="99"/>
      <c r="C1809" s="100"/>
      <c r="D1809" s="100"/>
      <c r="E1809" s="100"/>
      <c r="G1809" s="101"/>
      <c r="H1809" s="102"/>
    </row>
    <row r="1810" spans="2:8" ht="15.95" hidden="1" customHeight="1" x14ac:dyDescent="0.2">
      <c r="B1810" s="99"/>
      <c r="C1810" s="100"/>
      <c r="D1810" s="100"/>
      <c r="E1810" s="100"/>
      <c r="G1810" s="101"/>
      <c r="H1810" s="102"/>
    </row>
    <row r="1811" spans="2:8" ht="15.95" hidden="1" customHeight="1" x14ac:dyDescent="0.2">
      <c r="B1811" s="99"/>
      <c r="C1811" s="100"/>
      <c r="D1811" s="100"/>
      <c r="E1811" s="100"/>
      <c r="G1811" s="101"/>
      <c r="H1811" s="102"/>
    </row>
    <row r="1812" spans="2:8" ht="15.95" hidden="1" customHeight="1" x14ac:dyDescent="0.2">
      <c r="B1812" s="99"/>
      <c r="C1812" s="100"/>
      <c r="D1812" s="100"/>
      <c r="E1812" s="100"/>
      <c r="G1812" s="101"/>
      <c r="H1812" s="102"/>
    </row>
    <row r="1813" spans="2:8" ht="15.95" hidden="1" customHeight="1" x14ac:dyDescent="0.2">
      <c r="B1813" s="99"/>
      <c r="C1813" s="100"/>
      <c r="D1813" s="100"/>
      <c r="E1813" s="100"/>
      <c r="G1813" s="101"/>
      <c r="H1813" s="102"/>
    </row>
    <row r="1814" spans="2:8" ht="15.95" hidden="1" customHeight="1" x14ac:dyDescent="0.2">
      <c r="B1814" s="99"/>
      <c r="C1814" s="100"/>
      <c r="D1814" s="100"/>
      <c r="E1814" s="100"/>
      <c r="G1814" s="101"/>
      <c r="H1814" s="102"/>
    </row>
    <row r="1815" spans="2:8" ht="15.95" hidden="1" customHeight="1" x14ac:dyDescent="0.2">
      <c r="B1815" s="99"/>
      <c r="C1815" s="100"/>
      <c r="D1815" s="100"/>
      <c r="E1815" s="100"/>
      <c r="G1815" s="101"/>
      <c r="H1815" s="102"/>
    </row>
    <row r="1816" spans="2:8" ht="15.95" hidden="1" customHeight="1" x14ac:dyDescent="0.2">
      <c r="B1816" s="99"/>
      <c r="C1816" s="100"/>
      <c r="D1816" s="100"/>
      <c r="E1816" s="100"/>
      <c r="G1816" s="101"/>
      <c r="H1816" s="102"/>
    </row>
    <row r="1817" spans="2:8" ht="15.95" hidden="1" customHeight="1" x14ac:dyDescent="0.2">
      <c r="B1817" s="99"/>
      <c r="C1817" s="100"/>
      <c r="D1817" s="100"/>
      <c r="E1817" s="100"/>
      <c r="G1817" s="101"/>
      <c r="H1817" s="102"/>
    </row>
    <row r="1818" spans="2:8" ht="15.95" hidden="1" customHeight="1" x14ac:dyDescent="0.2">
      <c r="B1818" s="99"/>
      <c r="C1818" s="100"/>
      <c r="D1818" s="100"/>
      <c r="E1818" s="100"/>
      <c r="G1818" s="101"/>
      <c r="H1818" s="102"/>
    </row>
    <row r="1819" spans="2:8" ht="15.95" hidden="1" customHeight="1" x14ac:dyDescent="0.2">
      <c r="B1819" s="99"/>
      <c r="C1819" s="100"/>
      <c r="D1819" s="100"/>
      <c r="E1819" s="100"/>
      <c r="G1819" s="101"/>
      <c r="H1819" s="102"/>
    </row>
    <row r="1820" spans="2:8" ht="15.95" hidden="1" customHeight="1" x14ac:dyDescent="0.2">
      <c r="B1820" s="99"/>
      <c r="C1820" s="100"/>
      <c r="D1820" s="100"/>
      <c r="E1820" s="100"/>
      <c r="G1820" s="101"/>
      <c r="H1820" s="102"/>
    </row>
    <row r="1821" spans="2:8" ht="15.95" hidden="1" customHeight="1" x14ac:dyDescent="0.2">
      <c r="B1821" s="99"/>
      <c r="C1821" s="100"/>
      <c r="D1821" s="100"/>
      <c r="E1821" s="100"/>
      <c r="G1821" s="101"/>
      <c r="H1821" s="102"/>
    </row>
    <row r="1822" spans="2:8" ht="15.95" hidden="1" customHeight="1" x14ac:dyDescent="0.2">
      <c r="B1822" s="99"/>
      <c r="C1822" s="100"/>
      <c r="D1822" s="100"/>
      <c r="E1822" s="100"/>
      <c r="G1822" s="101"/>
      <c r="H1822" s="102"/>
    </row>
    <row r="1823" spans="2:8" ht="15.95" hidden="1" customHeight="1" x14ac:dyDescent="0.2">
      <c r="B1823" s="99"/>
      <c r="C1823" s="100"/>
      <c r="D1823" s="100"/>
      <c r="E1823" s="100"/>
      <c r="G1823" s="101"/>
      <c r="H1823" s="102"/>
    </row>
    <row r="1824" spans="2:8" ht="15.95" hidden="1" customHeight="1" x14ac:dyDescent="0.2">
      <c r="B1824" s="99"/>
      <c r="C1824" s="100"/>
      <c r="D1824" s="100"/>
      <c r="E1824" s="100"/>
      <c r="G1824" s="101"/>
      <c r="H1824" s="102"/>
    </row>
    <row r="1825" spans="2:8" ht="15.95" hidden="1" customHeight="1" x14ac:dyDescent="0.2">
      <c r="B1825" s="99"/>
      <c r="C1825" s="100"/>
      <c r="D1825" s="100"/>
      <c r="E1825" s="100"/>
      <c r="G1825" s="101"/>
      <c r="H1825" s="102"/>
    </row>
    <row r="1826" spans="2:8" ht="15.95" hidden="1" customHeight="1" x14ac:dyDescent="0.2">
      <c r="B1826" s="99"/>
      <c r="C1826" s="100"/>
      <c r="D1826" s="100"/>
      <c r="E1826" s="100"/>
      <c r="G1826" s="101"/>
      <c r="H1826" s="102"/>
    </row>
    <row r="1827" spans="2:8" ht="15.95" hidden="1" customHeight="1" x14ac:dyDescent="0.2">
      <c r="B1827" s="99"/>
      <c r="C1827" s="100"/>
      <c r="D1827" s="100"/>
      <c r="E1827" s="100"/>
      <c r="G1827" s="101"/>
      <c r="H1827" s="102"/>
    </row>
    <row r="1828" spans="2:8" ht="15.95" hidden="1" customHeight="1" x14ac:dyDescent="0.2">
      <c r="B1828" s="99"/>
      <c r="C1828" s="100"/>
      <c r="D1828" s="100"/>
      <c r="E1828" s="100"/>
      <c r="G1828" s="101"/>
      <c r="H1828" s="102"/>
    </row>
    <row r="1829" spans="2:8" ht="15.95" hidden="1" customHeight="1" x14ac:dyDescent="0.2">
      <c r="B1829" s="99"/>
      <c r="C1829" s="100"/>
      <c r="D1829" s="100"/>
      <c r="E1829" s="100"/>
      <c r="G1829" s="101"/>
      <c r="H1829" s="102"/>
    </row>
    <row r="1830" spans="2:8" ht="15.95" hidden="1" customHeight="1" x14ac:dyDescent="0.2">
      <c r="B1830" s="99"/>
      <c r="C1830" s="100"/>
      <c r="D1830" s="100"/>
      <c r="E1830" s="100"/>
      <c r="G1830" s="101"/>
      <c r="H1830" s="102"/>
    </row>
    <row r="1831" spans="2:8" ht="15.95" hidden="1" customHeight="1" x14ac:dyDescent="0.2">
      <c r="B1831" s="99"/>
      <c r="C1831" s="100"/>
      <c r="D1831" s="100"/>
      <c r="E1831" s="100"/>
      <c r="G1831" s="101"/>
      <c r="H1831" s="102"/>
    </row>
    <row r="1832" spans="2:8" ht="15.95" hidden="1" customHeight="1" x14ac:dyDescent="0.2">
      <c r="B1832" s="99"/>
      <c r="C1832" s="100"/>
      <c r="D1832" s="100"/>
      <c r="E1832" s="100"/>
      <c r="G1832" s="101"/>
      <c r="H1832" s="102"/>
    </row>
    <row r="1833" spans="2:8" ht="15.95" hidden="1" customHeight="1" x14ac:dyDescent="0.2">
      <c r="B1833" s="99"/>
      <c r="C1833" s="100"/>
      <c r="D1833" s="100"/>
      <c r="E1833" s="100"/>
      <c r="G1833" s="101"/>
      <c r="H1833" s="102"/>
    </row>
    <row r="1834" spans="2:8" ht="15.95" hidden="1" customHeight="1" x14ac:dyDescent="0.2">
      <c r="B1834" s="99"/>
      <c r="C1834" s="100"/>
      <c r="D1834" s="100"/>
      <c r="E1834" s="100"/>
      <c r="G1834" s="101"/>
      <c r="H1834" s="102"/>
    </row>
    <row r="1835" spans="2:8" ht="15.95" hidden="1" customHeight="1" x14ac:dyDescent="0.2">
      <c r="B1835" s="99"/>
      <c r="C1835" s="100"/>
      <c r="D1835" s="100"/>
      <c r="E1835" s="100"/>
      <c r="G1835" s="101"/>
      <c r="H1835" s="102"/>
    </row>
    <row r="1836" spans="2:8" ht="15.95" hidden="1" customHeight="1" x14ac:dyDescent="0.2">
      <c r="B1836" s="99"/>
      <c r="C1836" s="100"/>
      <c r="D1836" s="100"/>
      <c r="E1836" s="100"/>
      <c r="G1836" s="101"/>
      <c r="H1836" s="102"/>
    </row>
    <row r="1837" spans="2:8" ht="15.95" hidden="1" customHeight="1" x14ac:dyDescent="0.2">
      <c r="B1837" s="99"/>
      <c r="C1837" s="100"/>
      <c r="D1837" s="100"/>
      <c r="E1837" s="100"/>
      <c r="G1837" s="101"/>
      <c r="H1837" s="102"/>
    </row>
    <row r="1838" spans="2:8" ht="15.95" hidden="1" customHeight="1" x14ac:dyDescent="0.2">
      <c r="B1838" s="99"/>
      <c r="C1838" s="100"/>
      <c r="D1838" s="100"/>
      <c r="E1838" s="100"/>
      <c r="G1838" s="101"/>
      <c r="H1838" s="102"/>
    </row>
    <row r="1839" spans="2:8" ht="15.95" hidden="1" customHeight="1" x14ac:dyDescent="0.2">
      <c r="B1839" s="99"/>
      <c r="C1839" s="100"/>
      <c r="D1839" s="100"/>
      <c r="E1839" s="100"/>
      <c r="G1839" s="101"/>
      <c r="H1839" s="102"/>
    </row>
    <row r="1840" spans="2:8" ht="15.95" hidden="1" customHeight="1" x14ac:dyDescent="0.2">
      <c r="B1840" s="99"/>
      <c r="C1840" s="100"/>
      <c r="D1840" s="100"/>
      <c r="E1840" s="100"/>
      <c r="G1840" s="101"/>
      <c r="H1840" s="102"/>
    </row>
    <row r="1841" spans="2:8" ht="15.95" hidden="1" customHeight="1" x14ac:dyDescent="0.2">
      <c r="B1841" s="99"/>
      <c r="C1841" s="100"/>
      <c r="D1841" s="100"/>
      <c r="E1841" s="100"/>
      <c r="G1841" s="101"/>
      <c r="H1841" s="102"/>
    </row>
    <row r="1842" spans="2:8" ht="15.95" hidden="1" customHeight="1" x14ac:dyDescent="0.2">
      <c r="B1842" s="99"/>
      <c r="C1842" s="100"/>
      <c r="D1842" s="100"/>
      <c r="E1842" s="100"/>
      <c r="G1842" s="101"/>
      <c r="H1842" s="102"/>
    </row>
    <row r="1843" spans="2:8" ht="15.95" hidden="1" customHeight="1" x14ac:dyDescent="0.2">
      <c r="B1843" s="99"/>
      <c r="C1843" s="100"/>
      <c r="D1843" s="100"/>
      <c r="E1843" s="100"/>
      <c r="G1843" s="101"/>
      <c r="H1843" s="102"/>
    </row>
    <row r="1844" spans="2:8" ht="15.95" hidden="1" customHeight="1" x14ac:dyDescent="0.2">
      <c r="B1844" s="99"/>
      <c r="C1844" s="100"/>
      <c r="D1844" s="100"/>
      <c r="E1844" s="100"/>
      <c r="G1844" s="101"/>
      <c r="H1844" s="102"/>
    </row>
    <row r="1845" spans="2:8" ht="15.95" hidden="1" customHeight="1" x14ac:dyDescent="0.2">
      <c r="B1845" s="99"/>
      <c r="C1845" s="100"/>
      <c r="D1845" s="100"/>
      <c r="E1845" s="100"/>
      <c r="G1845" s="101"/>
      <c r="H1845" s="102"/>
    </row>
    <row r="1846" spans="2:8" ht="15.95" hidden="1" customHeight="1" x14ac:dyDescent="0.2">
      <c r="B1846" s="99"/>
      <c r="C1846" s="100"/>
      <c r="D1846" s="100"/>
      <c r="E1846" s="100"/>
      <c r="G1846" s="101"/>
      <c r="H1846" s="102"/>
    </row>
    <row r="1847" spans="2:8" ht="15.95" hidden="1" customHeight="1" x14ac:dyDescent="0.2">
      <c r="B1847" s="99"/>
      <c r="C1847" s="100"/>
      <c r="D1847" s="100"/>
      <c r="E1847" s="100"/>
      <c r="G1847" s="101"/>
      <c r="H1847" s="102"/>
    </row>
    <row r="1848" spans="2:8" ht="15.95" hidden="1" customHeight="1" x14ac:dyDescent="0.2">
      <c r="B1848" s="99"/>
      <c r="C1848" s="100"/>
      <c r="D1848" s="100"/>
      <c r="E1848" s="100"/>
      <c r="G1848" s="101"/>
      <c r="H1848" s="102"/>
    </row>
    <row r="1849" spans="2:8" ht="15.95" hidden="1" customHeight="1" x14ac:dyDescent="0.2">
      <c r="B1849" s="99"/>
      <c r="C1849" s="100"/>
      <c r="D1849" s="100"/>
      <c r="E1849" s="100"/>
      <c r="G1849" s="101"/>
      <c r="H1849" s="102"/>
    </row>
    <row r="1850" spans="2:8" ht="15.95" hidden="1" customHeight="1" x14ac:dyDescent="0.2">
      <c r="B1850" s="99"/>
      <c r="C1850" s="100"/>
      <c r="D1850" s="100"/>
      <c r="E1850" s="100"/>
      <c r="G1850" s="101"/>
      <c r="H1850" s="102"/>
    </row>
    <row r="1851" spans="2:8" ht="15.95" hidden="1" customHeight="1" x14ac:dyDescent="0.2">
      <c r="B1851" s="99"/>
      <c r="C1851" s="100"/>
      <c r="D1851" s="100"/>
      <c r="E1851" s="100"/>
      <c r="G1851" s="101"/>
      <c r="H1851" s="102"/>
    </row>
    <row r="1852" spans="2:8" ht="15.95" hidden="1" customHeight="1" x14ac:dyDescent="0.2">
      <c r="B1852" s="99"/>
      <c r="C1852" s="100"/>
      <c r="D1852" s="100"/>
      <c r="E1852" s="100"/>
      <c r="G1852" s="101"/>
      <c r="H1852" s="102"/>
    </row>
    <row r="1853" spans="2:8" ht="15.95" hidden="1" customHeight="1" x14ac:dyDescent="0.2">
      <c r="B1853" s="99"/>
      <c r="C1853" s="100"/>
      <c r="D1853" s="100"/>
      <c r="E1853" s="100"/>
      <c r="G1853" s="101"/>
      <c r="H1853" s="102"/>
    </row>
    <row r="1854" spans="2:8" ht="15.95" hidden="1" customHeight="1" x14ac:dyDescent="0.2">
      <c r="B1854" s="99"/>
      <c r="C1854" s="100"/>
      <c r="D1854" s="100"/>
      <c r="E1854" s="100"/>
      <c r="G1854" s="101"/>
      <c r="H1854" s="102"/>
    </row>
    <row r="1855" spans="2:8" ht="15.95" hidden="1" customHeight="1" x14ac:dyDescent="0.2">
      <c r="B1855" s="99"/>
      <c r="C1855" s="100"/>
      <c r="D1855" s="100"/>
      <c r="E1855" s="100"/>
      <c r="G1855" s="101"/>
      <c r="H1855" s="102"/>
    </row>
    <row r="1856" spans="2:8" ht="15.95" hidden="1" customHeight="1" x14ac:dyDescent="0.2">
      <c r="B1856" s="99"/>
      <c r="C1856" s="100"/>
      <c r="D1856" s="100"/>
      <c r="E1856" s="100"/>
      <c r="G1856" s="101"/>
      <c r="H1856" s="102"/>
    </row>
    <row r="1857" spans="2:8" ht="15.95" hidden="1" customHeight="1" x14ac:dyDescent="0.2">
      <c r="B1857" s="99"/>
      <c r="C1857" s="100"/>
      <c r="D1857" s="100"/>
      <c r="E1857" s="100"/>
      <c r="G1857" s="101"/>
      <c r="H1857" s="102"/>
    </row>
    <row r="1858" spans="2:8" ht="15.95" hidden="1" customHeight="1" x14ac:dyDescent="0.2">
      <c r="B1858" s="99"/>
      <c r="C1858" s="100"/>
      <c r="D1858" s="100"/>
      <c r="E1858" s="100"/>
      <c r="G1858" s="101"/>
      <c r="H1858" s="102"/>
    </row>
    <row r="1859" spans="2:8" ht="15.95" hidden="1" customHeight="1" x14ac:dyDescent="0.2">
      <c r="B1859" s="99"/>
      <c r="C1859" s="100"/>
      <c r="D1859" s="100"/>
      <c r="E1859" s="100"/>
      <c r="G1859" s="101"/>
      <c r="H1859" s="102"/>
    </row>
    <row r="1860" spans="2:8" ht="15.95" hidden="1" customHeight="1" x14ac:dyDescent="0.2">
      <c r="B1860" s="99"/>
      <c r="C1860" s="100"/>
      <c r="D1860" s="100"/>
      <c r="E1860" s="100"/>
      <c r="G1860" s="101"/>
      <c r="H1860" s="102"/>
    </row>
    <row r="1861" spans="2:8" ht="15.95" hidden="1" customHeight="1" x14ac:dyDescent="0.2">
      <c r="B1861" s="99"/>
      <c r="C1861" s="100"/>
      <c r="D1861" s="100"/>
      <c r="E1861" s="100"/>
      <c r="G1861" s="101"/>
      <c r="H1861" s="102"/>
    </row>
    <row r="1862" spans="2:8" ht="15.95" hidden="1" customHeight="1" x14ac:dyDescent="0.2">
      <c r="B1862" s="99"/>
      <c r="C1862" s="100"/>
      <c r="D1862" s="100"/>
      <c r="E1862" s="100"/>
      <c r="G1862" s="101"/>
      <c r="H1862" s="102"/>
    </row>
    <row r="1863" spans="2:8" ht="15.95" hidden="1" customHeight="1" x14ac:dyDescent="0.2">
      <c r="B1863" s="99"/>
      <c r="C1863" s="100"/>
      <c r="D1863" s="100"/>
      <c r="E1863" s="100"/>
      <c r="G1863" s="101"/>
      <c r="H1863" s="102"/>
    </row>
    <row r="1864" spans="2:8" ht="15.95" hidden="1" customHeight="1" x14ac:dyDescent="0.2">
      <c r="B1864" s="99"/>
      <c r="C1864" s="100"/>
      <c r="D1864" s="100"/>
      <c r="E1864" s="100"/>
      <c r="G1864" s="101"/>
      <c r="H1864" s="102"/>
    </row>
    <row r="1865" spans="2:8" ht="15.95" hidden="1" customHeight="1" x14ac:dyDescent="0.2">
      <c r="B1865" s="99"/>
      <c r="C1865" s="100"/>
      <c r="D1865" s="100"/>
      <c r="E1865" s="100"/>
      <c r="G1865" s="101"/>
      <c r="H1865" s="102"/>
    </row>
    <row r="1866" spans="2:8" ht="15.95" hidden="1" customHeight="1" x14ac:dyDescent="0.2">
      <c r="B1866" s="99"/>
      <c r="C1866" s="100"/>
      <c r="D1866" s="100"/>
      <c r="E1866" s="100"/>
      <c r="G1866" s="101"/>
      <c r="H1866" s="102"/>
    </row>
    <row r="1867" spans="2:8" ht="15.95" hidden="1" customHeight="1" x14ac:dyDescent="0.2">
      <c r="B1867" s="99"/>
      <c r="C1867" s="100"/>
      <c r="D1867" s="100"/>
      <c r="E1867" s="100"/>
      <c r="G1867" s="101"/>
      <c r="H1867" s="102"/>
    </row>
    <row r="1868" spans="2:8" ht="15.95" hidden="1" customHeight="1" x14ac:dyDescent="0.2">
      <c r="B1868" s="99"/>
      <c r="C1868" s="100"/>
      <c r="D1868" s="100"/>
      <c r="E1868" s="100"/>
      <c r="G1868" s="101"/>
      <c r="H1868" s="102"/>
    </row>
    <row r="1869" spans="2:8" ht="15.95" hidden="1" customHeight="1" x14ac:dyDescent="0.2">
      <c r="B1869" s="99"/>
      <c r="C1869" s="100"/>
      <c r="D1869" s="100"/>
      <c r="E1869" s="100"/>
      <c r="G1869" s="101"/>
      <c r="H1869" s="102"/>
    </row>
    <row r="1870" spans="2:8" ht="15.95" hidden="1" customHeight="1" x14ac:dyDescent="0.2">
      <c r="B1870" s="99"/>
      <c r="C1870" s="100"/>
      <c r="D1870" s="100"/>
      <c r="E1870" s="100"/>
      <c r="G1870" s="101"/>
      <c r="H1870" s="102"/>
    </row>
    <row r="1871" spans="2:8" ht="15.95" hidden="1" customHeight="1" x14ac:dyDescent="0.2">
      <c r="B1871" s="99"/>
      <c r="C1871" s="100"/>
      <c r="D1871" s="100"/>
      <c r="E1871" s="100"/>
      <c r="G1871" s="101"/>
      <c r="H1871" s="102"/>
    </row>
    <row r="1872" spans="2:8" ht="15.95" hidden="1" customHeight="1" x14ac:dyDescent="0.2">
      <c r="B1872" s="99"/>
      <c r="C1872" s="100"/>
      <c r="D1872" s="100"/>
      <c r="E1872" s="100"/>
      <c r="G1872" s="101"/>
      <c r="H1872" s="102"/>
    </row>
    <row r="1873" spans="2:8" ht="15.95" hidden="1" customHeight="1" x14ac:dyDescent="0.2">
      <c r="B1873" s="99"/>
      <c r="C1873" s="100"/>
      <c r="D1873" s="100"/>
      <c r="E1873" s="100"/>
      <c r="G1873" s="101"/>
      <c r="H1873" s="102"/>
    </row>
    <row r="1874" spans="2:8" ht="15.95" hidden="1" customHeight="1" x14ac:dyDescent="0.2">
      <c r="B1874" s="99"/>
      <c r="C1874" s="100"/>
      <c r="D1874" s="100"/>
      <c r="E1874" s="100"/>
      <c r="G1874" s="101"/>
      <c r="H1874" s="102"/>
    </row>
    <row r="1875" spans="2:8" ht="15.95" hidden="1" customHeight="1" x14ac:dyDescent="0.2">
      <c r="B1875" s="99"/>
      <c r="C1875" s="100"/>
      <c r="D1875" s="100"/>
      <c r="E1875" s="100"/>
      <c r="G1875" s="101"/>
      <c r="H1875" s="102"/>
    </row>
    <row r="1876" spans="2:8" ht="15.95" hidden="1" customHeight="1" x14ac:dyDescent="0.2">
      <c r="B1876" s="99"/>
      <c r="C1876" s="100"/>
      <c r="D1876" s="100"/>
      <c r="E1876" s="100"/>
      <c r="G1876" s="101"/>
      <c r="H1876" s="102"/>
    </row>
    <row r="1877" spans="2:8" ht="15.95" hidden="1" customHeight="1" x14ac:dyDescent="0.2">
      <c r="B1877" s="99"/>
      <c r="C1877" s="100"/>
      <c r="D1877" s="100"/>
      <c r="E1877" s="100"/>
      <c r="G1877" s="101"/>
      <c r="H1877" s="102"/>
    </row>
    <row r="1878" spans="2:8" ht="15.95" hidden="1" customHeight="1" x14ac:dyDescent="0.2">
      <c r="B1878" s="99"/>
      <c r="C1878" s="100"/>
      <c r="D1878" s="100"/>
      <c r="E1878" s="100"/>
      <c r="G1878" s="101"/>
      <c r="H1878" s="102"/>
    </row>
    <row r="1879" spans="2:8" ht="15.95" hidden="1" customHeight="1" x14ac:dyDescent="0.2">
      <c r="B1879" s="99"/>
      <c r="C1879" s="100"/>
      <c r="D1879" s="100"/>
      <c r="E1879" s="100"/>
      <c r="G1879" s="101"/>
      <c r="H1879" s="102"/>
    </row>
    <row r="1880" spans="2:8" ht="15.95" hidden="1" customHeight="1" x14ac:dyDescent="0.2">
      <c r="B1880" s="99"/>
      <c r="C1880" s="100"/>
      <c r="D1880" s="100"/>
      <c r="E1880" s="100"/>
      <c r="G1880" s="101"/>
      <c r="H1880" s="102"/>
    </row>
    <row r="1881" spans="2:8" ht="15.95" hidden="1" customHeight="1" x14ac:dyDescent="0.2">
      <c r="B1881" s="99"/>
      <c r="C1881" s="100"/>
      <c r="D1881" s="100"/>
      <c r="E1881" s="100"/>
      <c r="G1881" s="101"/>
      <c r="H1881" s="102"/>
    </row>
    <row r="1882" spans="2:8" ht="15.95" hidden="1" customHeight="1" x14ac:dyDescent="0.2">
      <c r="B1882" s="99"/>
      <c r="C1882" s="100"/>
      <c r="D1882" s="100"/>
      <c r="E1882" s="100"/>
      <c r="G1882" s="101"/>
      <c r="H1882" s="102"/>
    </row>
    <row r="1883" spans="2:8" ht="15.95" hidden="1" customHeight="1" x14ac:dyDescent="0.2">
      <c r="B1883" s="99"/>
      <c r="C1883" s="100"/>
      <c r="D1883" s="100"/>
      <c r="E1883" s="100"/>
      <c r="G1883" s="101"/>
      <c r="H1883" s="102"/>
    </row>
    <row r="1884" spans="2:8" ht="15.95" hidden="1" customHeight="1" x14ac:dyDescent="0.2">
      <c r="B1884" s="99"/>
      <c r="C1884" s="100"/>
      <c r="D1884" s="100"/>
      <c r="E1884" s="100"/>
      <c r="G1884" s="101"/>
      <c r="H1884" s="102"/>
    </row>
    <row r="1885" spans="2:8" ht="15.95" hidden="1" customHeight="1" x14ac:dyDescent="0.2">
      <c r="B1885" s="99"/>
      <c r="C1885" s="100"/>
      <c r="D1885" s="100"/>
      <c r="E1885" s="100"/>
      <c r="G1885" s="101"/>
      <c r="H1885" s="102"/>
    </row>
    <row r="1886" spans="2:8" ht="15.95" hidden="1" customHeight="1" x14ac:dyDescent="0.2">
      <c r="B1886" s="99"/>
      <c r="C1886" s="100"/>
      <c r="D1886" s="100"/>
      <c r="E1886" s="100"/>
      <c r="G1886" s="101"/>
      <c r="H1886" s="102"/>
    </row>
    <row r="1887" spans="2:8" ht="15.95" hidden="1" customHeight="1" x14ac:dyDescent="0.2">
      <c r="B1887" s="99"/>
      <c r="C1887" s="100"/>
      <c r="D1887" s="100"/>
      <c r="E1887" s="100"/>
      <c r="G1887" s="101"/>
      <c r="H1887" s="102"/>
    </row>
    <row r="1888" spans="2:8" ht="15.95" hidden="1" customHeight="1" x14ac:dyDescent="0.2">
      <c r="B1888" s="99"/>
      <c r="C1888" s="100"/>
      <c r="D1888" s="100"/>
      <c r="E1888" s="100"/>
      <c r="G1888" s="101"/>
      <c r="H1888" s="102"/>
    </row>
    <row r="1889" spans="2:8" ht="15.95" hidden="1" customHeight="1" x14ac:dyDescent="0.2">
      <c r="B1889" s="99"/>
      <c r="C1889" s="100"/>
      <c r="D1889" s="100"/>
      <c r="E1889" s="100"/>
      <c r="G1889" s="101"/>
      <c r="H1889" s="102"/>
    </row>
    <row r="1890" spans="2:8" ht="15.95" hidden="1" customHeight="1" x14ac:dyDescent="0.2">
      <c r="B1890" s="99"/>
      <c r="C1890" s="100"/>
      <c r="D1890" s="100"/>
      <c r="E1890" s="100"/>
      <c r="G1890" s="101"/>
      <c r="H1890" s="102"/>
    </row>
    <row r="1891" spans="2:8" ht="15.95" hidden="1" customHeight="1" x14ac:dyDescent="0.2">
      <c r="B1891" s="99"/>
      <c r="C1891" s="100"/>
      <c r="D1891" s="100"/>
      <c r="E1891" s="100"/>
      <c r="G1891" s="101"/>
      <c r="H1891" s="102"/>
    </row>
    <row r="1892" spans="2:8" ht="15.95" hidden="1" customHeight="1" x14ac:dyDescent="0.2">
      <c r="B1892" s="99"/>
      <c r="C1892" s="100"/>
      <c r="D1892" s="100"/>
      <c r="E1892" s="100"/>
      <c r="G1892" s="101"/>
      <c r="H1892" s="102"/>
    </row>
    <row r="1893" spans="2:8" ht="15.95" hidden="1" customHeight="1" x14ac:dyDescent="0.2">
      <c r="B1893" s="99"/>
      <c r="C1893" s="100"/>
      <c r="D1893" s="100"/>
      <c r="E1893" s="100"/>
      <c r="G1893" s="101"/>
      <c r="H1893" s="102"/>
    </row>
    <row r="1894" spans="2:8" ht="15.95" hidden="1" customHeight="1" x14ac:dyDescent="0.2">
      <c r="B1894" s="99"/>
      <c r="C1894" s="100"/>
      <c r="D1894" s="100"/>
      <c r="E1894" s="100"/>
      <c r="G1894" s="101"/>
      <c r="H1894" s="102"/>
    </row>
    <row r="1895" spans="2:8" ht="15.95" hidden="1" customHeight="1" x14ac:dyDescent="0.2">
      <c r="B1895" s="99"/>
      <c r="C1895" s="100"/>
      <c r="D1895" s="100"/>
      <c r="E1895" s="100"/>
      <c r="G1895" s="101"/>
      <c r="H1895" s="102"/>
    </row>
    <row r="1896" spans="2:8" ht="15.95" hidden="1" customHeight="1" x14ac:dyDescent="0.2">
      <c r="B1896" s="99"/>
      <c r="C1896" s="100"/>
      <c r="D1896" s="100"/>
      <c r="E1896" s="100"/>
      <c r="G1896" s="101"/>
      <c r="H1896" s="102"/>
    </row>
    <row r="1897" spans="2:8" ht="15.95" hidden="1" customHeight="1" x14ac:dyDescent="0.2">
      <c r="B1897" s="99"/>
      <c r="C1897" s="100"/>
      <c r="D1897" s="100"/>
      <c r="E1897" s="100"/>
      <c r="G1897" s="101"/>
      <c r="H1897" s="102"/>
    </row>
    <row r="1898" spans="2:8" ht="15.95" hidden="1" customHeight="1" x14ac:dyDescent="0.2">
      <c r="B1898" s="99"/>
      <c r="C1898" s="100"/>
      <c r="D1898" s="100"/>
      <c r="E1898" s="100"/>
      <c r="G1898" s="101"/>
      <c r="H1898" s="102"/>
    </row>
    <row r="1899" spans="2:8" ht="15.95" hidden="1" customHeight="1" x14ac:dyDescent="0.2">
      <c r="B1899" s="99"/>
      <c r="C1899" s="100"/>
      <c r="D1899" s="100"/>
      <c r="E1899" s="100"/>
      <c r="G1899" s="101"/>
      <c r="H1899" s="102"/>
    </row>
    <row r="1900" spans="2:8" ht="15.95" hidden="1" customHeight="1" x14ac:dyDescent="0.2">
      <c r="B1900" s="99"/>
      <c r="C1900" s="100"/>
      <c r="D1900" s="100"/>
      <c r="E1900" s="100"/>
      <c r="G1900" s="101"/>
      <c r="H1900" s="102"/>
    </row>
    <row r="1901" spans="2:8" ht="15.95" hidden="1" customHeight="1" x14ac:dyDescent="0.2">
      <c r="B1901" s="99"/>
      <c r="C1901" s="100"/>
      <c r="D1901" s="100"/>
      <c r="E1901" s="100"/>
      <c r="G1901" s="101"/>
      <c r="H1901" s="102"/>
    </row>
    <row r="1902" spans="2:8" ht="15.95" hidden="1" customHeight="1" x14ac:dyDescent="0.2">
      <c r="B1902" s="99"/>
      <c r="C1902" s="100"/>
      <c r="D1902" s="100"/>
      <c r="E1902" s="100"/>
      <c r="G1902" s="101"/>
      <c r="H1902" s="102"/>
    </row>
    <row r="1903" spans="2:8" ht="15.95" hidden="1" customHeight="1" x14ac:dyDescent="0.2">
      <c r="B1903" s="99"/>
      <c r="C1903" s="100"/>
      <c r="D1903" s="100"/>
      <c r="E1903" s="100"/>
      <c r="G1903" s="101"/>
      <c r="H1903" s="102"/>
    </row>
    <row r="1904" spans="2:8" ht="15.95" hidden="1" customHeight="1" x14ac:dyDescent="0.2">
      <c r="B1904" s="99"/>
      <c r="C1904" s="100"/>
      <c r="D1904" s="100"/>
      <c r="E1904" s="100"/>
      <c r="G1904" s="101"/>
      <c r="H1904" s="102"/>
    </row>
    <row r="1905" spans="2:8" ht="15.95" hidden="1" customHeight="1" x14ac:dyDescent="0.2">
      <c r="B1905" s="99"/>
      <c r="C1905" s="100"/>
      <c r="D1905" s="100"/>
      <c r="E1905" s="100"/>
      <c r="G1905" s="101"/>
      <c r="H1905" s="102"/>
    </row>
    <row r="1906" spans="2:8" ht="15.95" hidden="1" customHeight="1" x14ac:dyDescent="0.2">
      <c r="B1906" s="99"/>
      <c r="C1906" s="100"/>
      <c r="D1906" s="100"/>
      <c r="E1906" s="100"/>
      <c r="G1906" s="101"/>
      <c r="H1906" s="102"/>
    </row>
    <row r="1907" spans="2:8" ht="15.95" hidden="1" customHeight="1" x14ac:dyDescent="0.2">
      <c r="B1907" s="99"/>
      <c r="C1907" s="100"/>
      <c r="D1907" s="100"/>
      <c r="E1907" s="100"/>
      <c r="G1907" s="101"/>
      <c r="H1907" s="102"/>
    </row>
    <row r="1908" spans="2:8" ht="15.95" hidden="1" customHeight="1" x14ac:dyDescent="0.2">
      <c r="B1908" s="99"/>
      <c r="C1908" s="100"/>
      <c r="D1908" s="100"/>
      <c r="E1908" s="100"/>
      <c r="G1908" s="101"/>
      <c r="H1908" s="102"/>
    </row>
    <row r="1909" spans="2:8" ht="15.95" hidden="1" customHeight="1" x14ac:dyDescent="0.2">
      <c r="B1909" s="99"/>
      <c r="C1909" s="100"/>
      <c r="D1909" s="100"/>
      <c r="E1909" s="100"/>
      <c r="G1909" s="101"/>
      <c r="H1909" s="102"/>
    </row>
    <row r="1910" spans="2:8" ht="15.95" hidden="1" customHeight="1" x14ac:dyDescent="0.2">
      <c r="B1910" s="99"/>
      <c r="C1910" s="100"/>
      <c r="D1910" s="100"/>
      <c r="E1910" s="100"/>
      <c r="G1910" s="101"/>
      <c r="H1910" s="102"/>
    </row>
    <row r="1911" spans="2:8" ht="15.95" hidden="1" customHeight="1" x14ac:dyDescent="0.2">
      <c r="B1911" s="99"/>
      <c r="C1911" s="100"/>
      <c r="D1911" s="100"/>
      <c r="E1911" s="100"/>
      <c r="G1911" s="101"/>
      <c r="H1911" s="102"/>
    </row>
    <row r="1912" spans="2:8" ht="15.95" hidden="1" customHeight="1" x14ac:dyDescent="0.2">
      <c r="B1912" s="99"/>
      <c r="C1912" s="100"/>
      <c r="D1912" s="100"/>
      <c r="E1912" s="100"/>
      <c r="G1912" s="101"/>
      <c r="H1912" s="102"/>
    </row>
    <row r="1913" spans="2:8" ht="15.95" hidden="1" customHeight="1" x14ac:dyDescent="0.2">
      <c r="B1913" s="99"/>
      <c r="C1913" s="100"/>
      <c r="D1913" s="100"/>
      <c r="E1913" s="100"/>
      <c r="G1913" s="101"/>
      <c r="H1913" s="102"/>
    </row>
    <row r="1914" spans="2:8" ht="15.95" hidden="1" customHeight="1" x14ac:dyDescent="0.2">
      <c r="B1914" s="99"/>
      <c r="C1914" s="100"/>
      <c r="D1914" s="100"/>
      <c r="E1914" s="100"/>
      <c r="G1914" s="101"/>
      <c r="H1914" s="102"/>
    </row>
    <row r="1915" spans="2:8" ht="15.95" hidden="1" customHeight="1" x14ac:dyDescent="0.2">
      <c r="B1915" s="99"/>
      <c r="C1915" s="100"/>
      <c r="D1915" s="100"/>
      <c r="E1915" s="100"/>
      <c r="G1915" s="101"/>
      <c r="H1915" s="102"/>
    </row>
    <row r="1916" spans="2:8" ht="15.95" hidden="1" customHeight="1" x14ac:dyDescent="0.2">
      <c r="B1916" s="99"/>
      <c r="C1916" s="100"/>
      <c r="D1916" s="100"/>
      <c r="E1916" s="100"/>
      <c r="G1916" s="101"/>
      <c r="H1916" s="102"/>
    </row>
    <row r="1917" spans="2:8" ht="15.95" hidden="1" customHeight="1" x14ac:dyDescent="0.2">
      <c r="B1917" s="99"/>
      <c r="C1917" s="100"/>
      <c r="D1917" s="100"/>
      <c r="E1917" s="100"/>
      <c r="G1917" s="101"/>
      <c r="H1917" s="102"/>
    </row>
    <row r="1918" spans="2:8" ht="15.95" hidden="1" customHeight="1" x14ac:dyDescent="0.2">
      <c r="B1918" s="99"/>
      <c r="C1918" s="100"/>
      <c r="D1918" s="100"/>
      <c r="E1918" s="100"/>
      <c r="G1918" s="101"/>
      <c r="H1918" s="102"/>
    </row>
    <row r="1919" spans="2:8" ht="15.95" hidden="1" customHeight="1" x14ac:dyDescent="0.2">
      <c r="B1919" s="99"/>
      <c r="C1919" s="100"/>
      <c r="D1919" s="100"/>
      <c r="E1919" s="100"/>
      <c r="G1919" s="101"/>
      <c r="H1919" s="102"/>
    </row>
    <row r="1920" spans="2:8" ht="15.95" hidden="1" customHeight="1" x14ac:dyDescent="0.2">
      <c r="B1920" s="99"/>
      <c r="C1920" s="100"/>
      <c r="D1920" s="100"/>
      <c r="E1920" s="100"/>
      <c r="G1920" s="101"/>
      <c r="H1920" s="102"/>
    </row>
    <row r="1921" spans="2:8" ht="15.95" hidden="1" customHeight="1" x14ac:dyDescent="0.2">
      <c r="B1921" s="99"/>
      <c r="C1921" s="100"/>
      <c r="D1921" s="100"/>
      <c r="E1921" s="100"/>
      <c r="G1921" s="101"/>
      <c r="H1921" s="102"/>
    </row>
    <row r="1922" spans="2:8" ht="15.95" hidden="1" customHeight="1" x14ac:dyDescent="0.2">
      <c r="B1922" s="99"/>
      <c r="C1922" s="100"/>
      <c r="D1922" s="100"/>
      <c r="E1922" s="100"/>
      <c r="G1922" s="101"/>
      <c r="H1922" s="102"/>
    </row>
    <row r="1923" spans="2:8" ht="15.95" hidden="1" customHeight="1" x14ac:dyDescent="0.2">
      <c r="B1923" s="99"/>
      <c r="C1923" s="100"/>
      <c r="D1923" s="100"/>
      <c r="E1923" s="100"/>
      <c r="G1923" s="101"/>
      <c r="H1923" s="102"/>
    </row>
    <row r="1924" spans="2:8" ht="15.95" hidden="1" customHeight="1" x14ac:dyDescent="0.2">
      <c r="B1924" s="99"/>
      <c r="C1924" s="100"/>
      <c r="D1924" s="100"/>
      <c r="E1924" s="100"/>
      <c r="G1924" s="101"/>
      <c r="H1924" s="102"/>
    </row>
    <row r="1925" spans="2:8" ht="15.95" hidden="1" customHeight="1" x14ac:dyDescent="0.2">
      <c r="B1925" s="99"/>
      <c r="C1925" s="100"/>
      <c r="D1925" s="100"/>
      <c r="E1925" s="100"/>
      <c r="G1925" s="101"/>
      <c r="H1925" s="102"/>
    </row>
    <row r="1926" spans="2:8" ht="15.95" hidden="1" customHeight="1" x14ac:dyDescent="0.2">
      <c r="B1926" s="99"/>
      <c r="C1926" s="100"/>
      <c r="D1926" s="100"/>
      <c r="E1926" s="100"/>
      <c r="G1926" s="101"/>
      <c r="H1926" s="102"/>
    </row>
    <row r="1927" spans="2:8" ht="15.95" hidden="1" customHeight="1" x14ac:dyDescent="0.2">
      <c r="B1927" s="99"/>
      <c r="C1927" s="100"/>
      <c r="D1927" s="100"/>
      <c r="E1927" s="100"/>
      <c r="G1927" s="101"/>
      <c r="H1927" s="102"/>
    </row>
    <row r="1928" spans="2:8" ht="15.95" hidden="1" customHeight="1" x14ac:dyDescent="0.2">
      <c r="B1928" s="99"/>
      <c r="C1928" s="100"/>
      <c r="D1928" s="100"/>
      <c r="E1928" s="100"/>
      <c r="G1928" s="101"/>
      <c r="H1928" s="102"/>
    </row>
    <row r="1929" spans="2:8" ht="15.95" hidden="1" customHeight="1" x14ac:dyDescent="0.2">
      <c r="B1929" s="99"/>
      <c r="C1929" s="100"/>
      <c r="D1929" s="100"/>
      <c r="E1929" s="100"/>
      <c r="G1929" s="101"/>
      <c r="H1929" s="102"/>
    </row>
    <row r="1930" spans="2:8" ht="15.95" hidden="1" customHeight="1" x14ac:dyDescent="0.2">
      <c r="B1930" s="99"/>
      <c r="C1930" s="100"/>
      <c r="D1930" s="100"/>
      <c r="E1930" s="100"/>
      <c r="G1930" s="101"/>
      <c r="H1930" s="102"/>
    </row>
    <row r="1931" spans="2:8" ht="15.95" hidden="1" customHeight="1" x14ac:dyDescent="0.2">
      <c r="B1931" s="99"/>
      <c r="C1931" s="100"/>
      <c r="D1931" s="100"/>
      <c r="E1931" s="100"/>
      <c r="G1931" s="101"/>
      <c r="H1931" s="102"/>
    </row>
    <row r="1932" spans="2:8" ht="15.95" hidden="1" customHeight="1" x14ac:dyDescent="0.2">
      <c r="B1932" s="99"/>
      <c r="C1932" s="100"/>
      <c r="D1932" s="100"/>
      <c r="E1932" s="100"/>
      <c r="G1932" s="101"/>
      <c r="H1932" s="102"/>
    </row>
    <row r="1933" spans="2:8" ht="15.95" hidden="1" customHeight="1" x14ac:dyDescent="0.2">
      <c r="B1933" s="99"/>
      <c r="C1933" s="100"/>
      <c r="D1933" s="100"/>
      <c r="E1933" s="100"/>
      <c r="G1933" s="101"/>
      <c r="H1933" s="102"/>
    </row>
    <row r="1934" spans="2:8" ht="15.95" hidden="1" customHeight="1" x14ac:dyDescent="0.2">
      <c r="B1934" s="99"/>
      <c r="C1934" s="100"/>
      <c r="D1934" s="100"/>
      <c r="E1934" s="100"/>
      <c r="G1934" s="101"/>
      <c r="H1934" s="102"/>
    </row>
    <row r="1935" spans="2:8" ht="15.95" hidden="1" customHeight="1" x14ac:dyDescent="0.2">
      <c r="B1935" s="99"/>
      <c r="C1935" s="100"/>
      <c r="D1935" s="100"/>
      <c r="E1935" s="100"/>
      <c r="G1935" s="101"/>
      <c r="H1935" s="102"/>
    </row>
    <row r="1936" spans="2:8" ht="15.95" hidden="1" customHeight="1" x14ac:dyDescent="0.2">
      <c r="B1936" s="99"/>
      <c r="C1936" s="100"/>
      <c r="D1936" s="100"/>
      <c r="E1936" s="100"/>
      <c r="G1936" s="101"/>
      <c r="H1936" s="102"/>
    </row>
    <row r="1937" spans="2:8" ht="15.95" hidden="1" customHeight="1" x14ac:dyDescent="0.2">
      <c r="B1937" s="99"/>
      <c r="C1937" s="100"/>
      <c r="D1937" s="100"/>
      <c r="E1937" s="100"/>
      <c r="G1937" s="101"/>
      <c r="H1937" s="102"/>
    </row>
    <row r="1938" spans="2:8" ht="15.95" hidden="1" customHeight="1" x14ac:dyDescent="0.2">
      <c r="B1938" s="99"/>
      <c r="C1938" s="100"/>
      <c r="D1938" s="100"/>
      <c r="E1938" s="100"/>
      <c r="G1938" s="101"/>
      <c r="H1938" s="102"/>
    </row>
    <row r="1939" spans="2:8" ht="15.95" hidden="1" customHeight="1" x14ac:dyDescent="0.2">
      <c r="B1939" s="99"/>
      <c r="C1939" s="100"/>
      <c r="D1939" s="100"/>
      <c r="E1939" s="100"/>
      <c r="G1939" s="101"/>
      <c r="H1939" s="102"/>
    </row>
    <row r="1940" spans="2:8" ht="15.95" hidden="1" customHeight="1" x14ac:dyDescent="0.2">
      <c r="B1940" s="99"/>
      <c r="C1940" s="100"/>
      <c r="D1940" s="100"/>
      <c r="E1940" s="100"/>
      <c r="G1940" s="101"/>
      <c r="H1940" s="102"/>
    </row>
    <row r="1941" spans="2:8" ht="15.95" hidden="1" customHeight="1" x14ac:dyDescent="0.2">
      <c r="B1941" s="99"/>
      <c r="C1941" s="100"/>
      <c r="D1941" s="100"/>
      <c r="E1941" s="100"/>
      <c r="G1941" s="101"/>
      <c r="H1941" s="102"/>
    </row>
    <row r="1942" spans="2:8" ht="15.95" hidden="1" customHeight="1" x14ac:dyDescent="0.2">
      <c r="B1942" s="99"/>
      <c r="C1942" s="100"/>
      <c r="D1942" s="100"/>
      <c r="E1942" s="100"/>
      <c r="G1942" s="101"/>
      <c r="H1942" s="102"/>
    </row>
    <row r="1943" spans="2:8" ht="15.95" hidden="1" customHeight="1" x14ac:dyDescent="0.2">
      <c r="B1943" s="99"/>
      <c r="C1943" s="100"/>
      <c r="D1943" s="100"/>
      <c r="E1943" s="100"/>
      <c r="G1943" s="101"/>
      <c r="H1943" s="102"/>
    </row>
    <row r="1944" spans="2:8" ht="15.95" hidden="1" customHeight="1" x14ac:dyDescent="0.2">
      <c r="B1944" s="99"/>
      <c r="C1944" s="100"/>
      <c r="D1944" s="100"/>
      <c r="E1944" s="100"/>
      <c r="G1944" s="101"/>
      <c r="H1944" s="102"/>
    </row>
    <row r="1945" spans="2:8" ht="15.95" hidden="1" customHeight="1" x14ac:dyDescent="0.2">
      <c r="B1945" s="99"/>
      <c r="C1945" s="100"/>
      <c r="D1945" s="100"/>
      <c r="E1945" s="100"/>
      <c r="G1945" s="101"/>
      <c r="H1945" s="102"/>
    </row>
    <row r="1946" spans="2:8" ht="15.95" hidden="1" customHeight="1" x14ac:dyDescent="0.2">
      <c r="B1946" s="99"/>
      <c r="C1946" s="100"/>
      <c r="D1946" s="100"/>
      <c r="E1946" s="100"/>
      <c r="G1946" s="101"/>
      <c r="H1946" s="102"/>
    </row>
    <row r="1947" spans="2:8" ht="15.95" hidden="1" customHeight="1" x14ac:dyDescent="0.2">
      <c r="B1947" s="99"/>
      <c r="C1947" s="100"/>
      <c r="D1947" s="100"/>
      <c r="E1947" s="100"/>
      <c r="G1947" s="101"/>
      <c r="H1947" s="102"/>
    </row>
    <row r="1948" spans="2:8" ht="15.95" hidden="1" customHeight="1" x14ac:dyDescent="0.2">
      <c r="B1948" s="99"/>
      <c r="C1948" s="100"/>
      <c r="D1948" s="100"/>
      <c r="E1948" s="100"/>
      <c r="G1948" s="101"/>
      <c r="H1948" s="102"/>
    </row>
    <row r="1949" spans="2:8" ht="15.95" hidden="1" customHeight="1" x14ac:dyDescent="0.2">
      <c r="B1949" s="99"/>
      <c r="C1949" s="100"/>
      <c r="D1949" s="100"/>
      <c r="E1949" s="100"/>
      <c r="G1949" s="101"/>
      <c r="H1949" s="102"/>
    </row>
    <row r="1950" spans="2:8" ht="15.95" hidden="1" customHeight="1" x14ac:dyDescent="0.2">
      <c r="B1950" s="99"/>
      <c r="C1950" s="100"/>
      <c r="D1950" s="100"/>
      <c r="E1950" s="100"/>
      <c r="G1950" s="101"/>
      <c r="H1950" s="102"/>
    </row>
    <row r="1951" spans="2:8" ht="15.95" hidden="1" customHeight="1" x14ac:dyDescent="0.2">
      <c r="B1951" s="99"/>
      <c r="C1951" s="100"/>
      <c r="D1951" s="100"/>
      <c r="E1951" s="100"/>
      <c r="G1951" s="101"/>
      <c r="H1951" s="102"/>
    </row>
    <row r="1952" spans="2:8" ht="15.95" hidden="1" customHeight="1" x14ac:dyDescent="0.2">
      <c r="B1952" s="99"/>
      <c r="C1952" s="100"/>
      <c r="D1952" s="100"/>
      <c r="E1952" s="100"/>
      <c r="G1952" s="101"/>
      <c r="H1952" s="102"/>
    </row>
    <row r="1953" spans="2:8" ht="15.95" hidden="1" customHeight="1" x14ac:dyDescent="0.2">
      <c r="B1953" s="99"/>
      <c r="C1953" s="100"/>
      <c r="D1953" s="100"/>
      <c r="E1953" s="100"/>
      <c r="G1953" s="101"/>
      <c r="H1953" s="102"/>
    </row>
    <row r="1954" spans="2:8" ht="15.95" hidden="1" customHeight="1" x14ac:dyDescent="0.2">
      <c r="B1954" s="99"/>
      <c r="C1954" s="100"/>
      <c r="D1954" s="100"/>
      <c r="E1954" s="100"/>
      <c r="G1954" s="101"/>
      <c r="H1954" s="102"/>
    </row>
    <row r="1955" spans="2:8" ht="15.95" hidden="1" customHeight="1" x14ac:dyDescent="0.2">
      <c r="B1955" s="99"/>
      <c r="C1955" s="100"/>
      <c r="D1955" s="100"/>
      <c r="E1955" s="100"/>
      <c r="G1955" s="101"/>
      <c r="H1955" s="102"/>
    </row>
    <row r="1956" spans="2:8" ht="15.95" hidden="1" customHeight="1" x14ac:dyDescent="0.2">
      <c r="B1956" s="99"/>
      <c r="C1956" s="100"/>
      <c r="D1956" s="100"/>
      <c r="E1956" s="100"/>
      <c r="G1956" s="101"/>
      <c r="H1956" s="102"/>
    </row>
    <row r="1957" spans="2:8" ht="15.95" hidden="1" customHeight="1" x14ac:dyDescent="0.2">
      <c r="B1957" s="99"/>
      <c r="C1957" s="100"/>
      <c r="D1957" s="100"/>
      <c r="E1957" s="100"/>
      <c r="G1957" s="101"/>
      <c r="H1957" s="102"/>
    </row>
    <row r="1958" spans="2:8" ht="15.95" hidden="1" customHeight="1" x14ac:dyDescent="0.2">
      <c r="B1958" s="99"/>
      <c r="C1958" s="100"/>
      <c r="D1958" s="100"/>
      <c r="E1958" s="100"/>
      <c r="G1958" s="101"/>
      <c r="H1958" s="102"/>
    </row>
    <row r="1959" spans="2:8" ht="15.95" hidden="1" customHeight="1" x14ac:dyDescent="0.2">
      <c r="B1959" s="99"/>
      <c r="C1959" s="100"/>
      <c r="D1959" s="100"/>
      <c r="E1959" s="100"/>
      <c r="G1959" s="101"/>
      <c r="H1959" s="102"/>
    </row>
    <row r="1960" spans="2:8" ht="15.95" hidden="1" customHeight="1" x14ac:dyDescent="0.2">
      <c r="B1960" s="99"/>
      <c r="C1960" s="100"/>
      <c r="D1960" s="100"/>
      <c r="E1960" s="100"/>
      <c r="G1960" s="101"/>
      <c r="H1960" s="102"/>
    </row>
    <row r="1961" spans="2:8" ht="15.95" hidden="1" customHeight="1" x14ac:dyDescent="0.2">
      <c r="B1961" s="99"/>
      <c r="C1961" s="100"/>
      <c r="D1961" s="100"/>
      <c r="E1961" s="100"/>
      <c r="G1961" s="101"/>
      <c r="H1961" s="102"/>
    </row>
    <row r="1962" spans="2:8" ht="15.95" hidden="1" customHeight="1" x14ac:dyDescent="0.2">
      <c r="B1962" s="99"/>
      <c r="C1962" s="100"/>
      <c r="D1962" s="100"/>
      <c r="E1962" s="100"/>
      <c r="G1962" s="101"/>
      <c r="H1962" s="102"/>
    </row>
    <row r="1963" spans="2:8" ht="15.95" hidden="1" customHeight="1" x14ac:dyDescent="0.2">
      <c r="B1963" s="99"/>
      <c r="C1963" s="100"/>
      <c r="D1963" s="100"/>
      <c r="E1963" s="100"/>
      <c r="G1963" s="101"/>
      <c r="H1963" s="102"/>
    </row>
    <row r="1964" spans="2:8" ht="15.95" hidden="1" customHeight="1" x14ac:dyDescent="0.2">
      <c r="B1964" s="99"/>
      <c r="C1964" s="100"/>
      <c r="D1964" s="100"/>
      <c r="E1964" s="100"/>
      <c r="G1964" s="101"/>
      <c r="H1964" s="102"/>
    </row>
    <row r="1965" spans="2:8" ht="15.95" hidden="1" customHeight="1" x14ac:dyDescent="0.2">
      <c r="B1965" s="99"/>
      <c r="C1965" s="100"/>
      <c r="D1965" s="100"/>
      <c r="E1965" s="100"/>
      <c r="G1965" s="101"/>
      <c r="H1965" s="102"/>
    </row>
    <row r="1966" spans="2:8" ht="15.95" hidden="1" customHeight="1" x14ac:dyDescent="0.2">
      <c r="B1966" s="99"/>
      <c r="C1966" s="100"/>
      <c r="D1966" s="100"/>
      <c r="E1966" s="100"/>
      <c r="G1966" s="101"/>
      <c r="H1966" s="102"/>
    </row>
    <row r="1967" spans="2:8" ht="15.95" hidden="1" customHeight="1" x14ac:dyDescent="0.2">
      <c r="B1967" s="99"/>
      <c r="C1967" s="100"/>
      <c r="D1967" s="100"/>
      <c r="E1967" s="100"/>
      <c r="G1967" s="101"/>
      <c r="H1967" s="102"/>
    </row>
    <row r="1968" spans="2:8" ht="15.95" hidden="1" customHeight="1" x14ac:dyDescent="0.2">
      <c r="B1968" s="99"/>
      <c r="C1968" s="100"/>
      <c r="D1968" s="100"/>
      <c r="E1968" s="100"/>
      <c r="G1968" s="101"/>
      <c r="H1968" s="102"/>
    </row>
    <row r="1969" spans="2:8" ht="15.95" hidden="1" customHeight="1" x14ac:dyDescent="0.2">
      <c r="B1969" s="99"/>
      <c r="C1969" s="100"/>
      <c r="D1969" s="100"/>
      <c r="E1969" s="100"/>
      <c r="G1969" s="101"/>
      <c r="H1969" s="102"/>
    </row>
    <row r="1970" spans="2:8" ht="15.95" hidden="1" customHeight="1" x14ac:dyDescent="0.2">
      <c r="B1970" s="99"/>
      <c r="C1970" s="100"/>
      <c r="D1970" s="100"/>
      <c r="E1970" s="100"/>
      <c r="G1970" s="101"/>
      <c r="H1970" s="102"/>
    </row>
    <row r="1971" spans="2:8" ht="15.95" hidden="1" customHeight="1" x14ac:dyDescent="0.2">
      <c r="B1971" s="99"/>
      <c r="C1971" s="100"/>
      <c r="D1971" s="100"/>
      <c r="E1971" s="100"/>
      <c r="G1971" s="101"/>
      <c r="H1971" s="102"/>
    </row>
    <row r="1972" spans="2:8" ht="15.95" hidden="1" customHeight="1" x14ac:dyDescent="0.2">
      <c r="B1972" s="99"/>
      <c r="C1972" s="100"/>
      <c r="D1972" s="100"/>
      <c r="E1972" s="100"/>
      <c r="G1972" s="101"/>
      <c r="H1972" s="102"/>
    </row>
    <row r="1973" spans="2:8" ht="15.95" hidden="1" customHeight="1" x14ac:dyDescent="0.2">
      <c r="B1973" s="99"/>
      <c r="C1973" s="100"/>
      <c r="D1973" s="100"/>
      <c r="E1973" s="100"/>
      <c r="G1973" s="101"/>
      <c r="H1973" s="102"/>
    </row>
    <row r="1974" spans="2:8" ht="15.95" hidden="1" customHeight="1" x14ac:dyDescent="0.2">
      <c r="B1974" s="99"/>
      <c r="C1974" s="100"/>
      <c r="D1974" s="100"/>
      <c r="E1974" s="100"/>
      <c r="G1974" s="101"/>
      <c r="H1974" s="102"/>
    </row>
    <row r="1975" spans="2:8" ht="15.95" hidden="1" customHeight="1" x14ac:dyDescent="0.2">
      <c r="B1975" s="99"/>
      <c r="C1975" s="100"/>
      <c r="D1975" s="100"/>
      <c r="E1975" s="100"/>
      <c r="G1975" s="101"/>
      <c r="H1975" s="102"/>
    </row>
    <row r="1976" spans="2:8" ht="15.95" hidden="1" customHeight="1" x14ac:dyDescent="0.2">
      <c r="B1976" s="99"/>
      <c r="C1976" s="100"/>
      <c r="D1976" s="100"/>
      <c r="E1976" s="100"/>
      <c r="G1976" s="101"/>
      <c r="H1976" s="102"/>
    </row>
    <row r="1977" spans="2:8" ht="15.95" hidden="1" customHeight="1" x14ac:dyDescent="0.2">
      <c r="B1977" s="99"/>
      <c r="C1977" s="100"/>
      <c r="D1977" s="100"/>
      <c r="E1977" s="100"/>
      <c r="G1977" s="101"/>
      <c r="H1977" s="102"/>
    </row>
    <row r="1978" spans="2:8" ht="15.95" hidden="1" customHeight="1" x14ac:dyDescent="0.2">
      <c r="B1978" s="99"/>
      <c r="C1978" s="100"/>
      <c r="D1978" s="100"/>
      <c r="E1978" s="100"/>
      <c r="G1978" s="101"/>
      <c r="H1978" s="102"/>
    </row>
    <row r="1979" spans="2:8" ht="15.95" hidden="1" customHeight="1" x14ac:dyDescent="0.2">
      <c r="B1979" s="99"/>
      <c r="C1979" s="100"/>
      <c r="D1979" s="100"/>
      <c r="E1979" s="100"/>
      <c r="G1979" s="101"/>
      <c r="H1979" s="102"/>
    </row>
    <row r="1980" spans="2:8" ht="15.95" hidden="1" customHeight="1" x14ac:dyDescent="0.2">
      <c r="B1980" s="99"/>
      <c r="C1980" s="100"/>
      <c r="D1980" s="100"/>
      <c r="E1980" s="100"/>
      <c r="G1980" s="101"/>
      <c r="H1980" s="102"/>
    </row>
    <row r="1981" spans="2:8" ht="15.95" hidden="1" customHeight="1" x14ac:dyDescent="0.2">
      <c r="B1981" s="99"/>
      <c r="C1981" s="100"/>
      <c r="D1981" s="100"/>
      <c r="E1981" s="100"/>
      <c r="G1981" s="101"/>
      <c r="H1981" s="102"/>
    </row>
    <row r="1982" spans="2:8" ht="15.95" hidden="1" customHeight="1" x14ac:dyDescent="0.2">
      <c r="B1982" s="99"/>
      <c r="C1982" s="100"/>
      <c r="D1982" s="100"/>
      <c r="E1982" s="100"/>
      <c r="G1982" s="101"/>
      <c r="H1982" s="102"/>
    </row>
    <row r="1983" spans="2:8" ht="15.95" hidden="1" customHeight="1" x14ac:dyDescent="0.2">
      <c r="B1983" s="99"/>
      <c r="C1983" s="100"/>
      <c r="D1983" s="100"/>
      <c r="E1983" s="100"/>
      <c r="G1983" s="101"/>
      <c r="H1983" s="102"/>
    </row>
    <row r="1984" spans="2:8" ht="15.95" hidden="1" customHeight="1" x14ac:dyDescent="0.2">
      <c r="B1984" s="99"/>
      <c r="C1984" s="100"/>
      <c r="D1984" s="100"/>
      <c r="E1984" s="100"/>
      <c r="G1984" s="101"/>
      <c r="H1984" s="102"/>
    </row>
    <row r="1985" spans="2:8" ht="15.95" hidden="1" customHeight="1" x14ac:dyDescent="0.2">
      <c r="B1985" s="99"/>
      <c r="C1985" s="100"/>
      <c r="D1985" s="100"/>
      <c r="E1985" s="100"/>
      <c r="G1985" s="101"/>
      <c r="H1985" s="102"/>
    </row>
    <row r="1986" spans="2:8" ht="15.95" hidden="1" customHeight="1" x14ac:dyDescent="0.2">
      <c r="B1986" s="99"/>
      <c r="C1986" s="100"/>
      <c r="D1986" s="100"/>
      <c r="E1986" s="100"/>
      <c r="G1986" s="101"/>
      <c r="H1986" s="102"/>
    </row>
    <row r="1987" spans="2:8" ht="15.95" hidden="1" customHeight="1" x14ac:dyDescent="0.2">
      <c r="B1987" s="99"/>
      <c r="C1987" s="100"/>
      <c r="D1987" s="100"/>
      <c r="E1987" s="100"/>
      <c r="G1987" s="101"/>
      <c r="H1987" s="102"/>
    </row>
    <row r="1988" spans="2:8" ht="15.95" hidden="1" customHeight="1" x14ac:dyDescent="0.2">
      <c r="B1988" s="99"/>
      <c r="C1988" s="100"/>
      <c r="D1988" s="100"/>
      <c r="E1988" s="100"/>
      <c r="G1988" s="101"/>
      <c r="H1988" s="102"/>
    </row>
    <row r="1989" spans="2:8" ht="15.95" hidden="1" customHeight="1" x14ac:dyDescent="0.2">
      <c r="B1989" s="99"/>
      <c r="C1989" s="100"/>
      <c r="D1989" s="100"/>
      <c r="E1989" s="100"/>
      <c r="G1989" s="101"/>
      <c r="H1989" s="102"/>
    </row>
    <row r="1990" spans="2:8" ht="15.95" hidden="1" customHeight="1" x14ac:dyDescent="0.2">
      <c r="B1990" s="99"/>
      <c r="C1990" s="100"/>
      <c r="D1990" s="100"/>
      <c r="E1990" s="100"/>
      <c r="G1990" s="101"/>
      <c r="H1990" s="102"/>
    </row>
    <row r="1991" spans="2:8" ht="15.95" hidden="1" customHeight="1" x14ac:dyDescent="0.2">
      <c r="B1991" s="99"/>
      <c r="C1991" s="100"/>
      <c r="D1991" s="100"/>
      <c r="E1991" s="100"/>
      <c r="G1991" s="101"/>
      <c r="H1991" s="102"/>
    </row>
    <row r="1992" spans="2:8" ht="15.95" hidden="1" customHeight="1" x14ac:dyDescent="0.2">
      <c r="B1992" s="99"/>
      <c r="C1992" s="100"/>
      <c r="D1992" s="100"/>
      <c r="E1992" s="100"/>
      <c r="G1992" s="101"/>
      <c r="H1992" s="102"/>
    </row>
    <row r="1993" spans="2:8" ht="15.95" hidden="1" customHeight="1" x14ac:dyDescent="0.2">
      <c r="B1993" s="99"/>
      <c r="C1993" s="100"/>
      <c r="D1993" s="100"/>
      <c r="E1993" s="100"/>
      <c r="G1993" s="101"/>
      <c r="H1993" s="102"/>
    </row>
    <row r="1994" spans="2:8" ht="15.95" hidden="1" customHeight="1" x14ac:dyDescent="0.2">
      <c r="B1994" s="99"/>
      <c r="C1994" s="100"/>
      <c r="D1994" s="100"/>
      <c r="E1994" s="100"/>
      <c r="G1994" s="101"/>
      <c r="H1994" s="102"/>
    </row>
    <row r="1995" spans="2:8" ht="15.95" hidden="1" customHeight="1" x14ac:dyDescent="0.2">
      <c r="B1995" s="99"/>
      <c r="C1995" s="100"/>
      <c r="D1995" s="100"/>
      <c r="E1995" s="100"/>
      <c r="G1995" s="101"/>
      <c r="H1995" s="102"/>
    </row>
    <row r="1996" spans="2:8" ht="15.95" hidden="1" customHeight="1" x14ac:dyDescent="0.2">
      <c r="B1996" s="99"/>
      <c r="C1996" s="100"/>
      <c r="D1996" s="100"/>
      <c r="E1996" s="100"/>
      <c r="G1996" s="101"/>
      <c r="H1996" s="102"/>
    </row>
    <row r="1997" spans="2:8" ht="15.95" hidden="1" customHeight="1" x14ac:dyDescent="0.2">
      <c r="B1997" s="99"/>
      <c r="C1997" s="100"/>
      <c r="D1997" s="100"/>
      <c r="E1997" s="100"/>
      <c r="G1997" s="101"/>
      <c r="H1997" s="102"/>
    </row>
    <row r="1998" spans="2:8" ht="15.95" hidden="1" customHeight="1" x14ac:dyDescent="0.2">
      <c r="B1998" s="99"/>
      <c r="C1998" s="100"/>
      <c r="D1998" s="100"/>
      <c r="E1998" s="100"/>
      <c r="G1998" s="101"/>
      <c r="H1998" s="102"/>
    </row>
    <row r="1999" spans="2:8" ht="15.95" hidden="1" customHeight="1" x14ac:dyDescent="0.2">
      <c r="B1999" s="99"/>
      <c r="C1999" s="100"/>
      <c r="D1999" s="100"/>
      <c r="E1999" s="100"/>
      <c r="G1999" s="101"/>
      <c r="H1999" s="102"/>
    </row>
    <row r="2000" spans="2:8" ht="15.95" hidden="1" customHeight="1" x14ac:dyDescent="0.2">
      <c r="B2000" s="99"/>
      <c r="C2000" s="100"/>
      <c r="D2000" s="100"/>
      <c r="E2000" s="100"/>
      <c r="G2000" s="101"/>
      <c r="H2000" s="102"/>
    </row>
    <row r="2001" spans="2:8" ht="15.95" hidden="1" customHeight="1" x14ac:dyDescent="0.2">
      <c r="B2001" s="99"/>
      <c r="C2001" s="100"/>
      <c r="D2001" s="100"/>
      <c r="E2001" s="100"/>
      <c r="G2001" s="101"/>
      <c r="H2001" s="102"/>
    </row>
    <row r="2002" spans="2:8" ht="15.95" hidden="1" customHeight="1" x14ac:dyDescent="0.2">
      <c r="B2002" s="99"/>
      <c r="C2002" s="100"/>
      <c r="D2002" s="100"/>
      <c r="E2002" s="100"/>
      <c r="G2002" s="101"/>
      <c r="H2002" s="102"/>
    </row>
    <row r="2003" spans="2:8" ht="15.95" hidden="1" customHeight="1" x14ac:dyDescent="0.2">
      <c r="B2003" s="99"/>
      <c r="C2003" s="100"/>
      <c r="D2003" s="100"/>
      <c r="E2003" s="100"/>
      <c r="G2003" s="101"/>
      <c r="H2003" s="102"/>
    </row>
    <row r="2004" spans="2:8" ht="15.95" hidden="1" customHeight="1" x14ac:dyDescent="0.2">
      <c r="B2004" s="99"/>
      <c r="C2004" s="100"/>
      <c r="D2004" s="100"/>
      <c r="E2004" s="100"/>
      <c r="G2004" s="101"/>
      <c r="H2004" s="102"/>
    </row>
    <row r="2005" spans="2:8" ht="15.95" hidden="1" customHeight="1" x14ac:dyDescent="0.2">
      <c r="B2005" s="99"/>
      <c r="C2005" s="100"/>
      <c r="D2005" s="100"/>
      <c r="E2005" s="100"/>
      <c r="G2005" s="101"/>
      <c r="H2005" s="102"/>
    </row>
    <row r="2006" spans="2:8" ht="15.95" hidden="1" customHeight="1" x14ac:dyDescent="0.2">
      <c r="B2006" s="99"/>
      <c r="C2006" s="100"/>
      <c r="D2006" s="100"/>
      <c r="E2006" s="100"/>
      <c r="G2006" s="101"/>
      <c r="H2006" s="102"/>
    </row>
    <row r="2007" spans="2:8" ht="15.95" hidden="1" customHeight="1" x14ac:dyDescent="0.2">
      <c r="B2007" s="99"/>
      <c r="C2007" s="100"/>
      <c r="D2007" s="100"/>
      <c r="E2007" s="100"/>
      <c r="G2007" s="101"/>
      <c r="H2007" s="102"/>
    </row>
    <row r="2008" spans="2:8" ht="15.95" hidden="1" customHeight="1" x14ac:dyDescent="0.2">
      <c r="B2008" s="99"/>
      <c r="C2008" s="100"/>
      <c r="D2008" s="100"/>
      <c r="E2008" s="100"/>
      <c r="G2008" s="101"/>
      <c r="H2008" s="102"/>
    </row>
    <row r="2009" spans="2:8" ht="15.95" hidden="1" customHeight="1" x14ac:dyDescent="0.2">
      <c r="B2009" s="99"/>
      <c r="C2009" s="100"/>
      <c r="D2009" s="100"/>
      <c r="E2009" s="100"/>
      <c r="G2009" s="101"/>
      <c r="H2009" s="102"/>
    </row>
    <row r="2010" spans="2:8" ht="15.95" hidden="1" customHeight="1" x14ac:dyDescent="0.2">
      <c r="B2010" s="99"/>
      <c r="C2010" s="100"/>
      <c r="D2010" s="100"/>
      <c r="E2010" s="100"/>
      <c r="G2010" s="101"/>
      <c r="H2010" s="102"/>
    </row>
    <row r="2011" spans="2:8" ht="15.95" hidden="1" customHeight="1" x14ac:dyDescent="0.2">
      <c r="B2011" s="99"/>
      <c r="C2011" s="100"/>
      <c r="D2011" s="100"/>
      <c r="E2011" s="100"/>
      <c r="G2011" s="101"/>
      <c r="H2011" s="102"/>
    </row>
    <row r="2012" spans="2:8" ht="15.95" hidden="1" customHeight="1" x14ac:dyDescent="0.2">
      <c r="B2012" s="99"/>
      <c r="C2012" s="100"/>
      <c r="D2012" s="100"/>
      <c r="E2012" s="100"/>
      <c r="G2012" s="101"/>
      <c r="H2012" s="102"/>
    </row>
    <row r="2013" spans="2:8" ht="15.95" hidden="1" customHeight="1" x14ac:dyDescent="0.2">
      <c r="B2013" s="99"/>
      <c r="C2013" s="100"/>
      <c r="D2013" s="100"/>
      <c r="E2013" s="100"/>
      <c r="G2013" s="101"/>
      <c r="H2013" s="102"/>
    </row>
    <row r="2014" spans="2:8" ht="15.95" hidden="1" customHeight="1" x14ac:dyDescent="0.2">
      <c r="B2014" s="99"/>
      <c r="C2014" s="100"/>
      <c r="D2014" s="100"/>
      <c r="E2014" s="100"/>
      <c r="G2014" s="101"/>
      <c r="H2014" s="102"/>
    </row>
    <row r="2015" spans="2:8" ht="15.95" hidden="1" customHeight="1" x14ac:dyDescent="0.2">
      <c r="B2015" s="99"/>
      <c r="C2015" s="100"/>
      <c r="D2015" s="100"/>
      <c r="E2015" s="100"/>
      <c r="G2015" s="101"/>
      <c r="H2015" s="102"/>
    </row>
    <row r="2016" spans="2:8" ht="15.95" hidden="1" customHeight="1" x14ac:dyDescent="0.2">
      <c r="B2016" s="99"/>
      <c r="C2016" s="100"/>
      <c r="D2016" s="100"/>
      <c r="E2016" s="100"/>
      <c r="G2016" s="101"/>
      <c r="H2016" s="102"/>
    </row>
    <row r="2017" spans="2:8" ht="15.95" hidden="1" customHeight="1" x14ac:dyDescent="0.2">
      <c r="B2017" s="99"/>
      <c r="C2017" s="100"/>
      <c r="D2017" s="100"/>
      <c r="E2017" s="100"/>
      <c r="G2017" s="101"/>
      <c r="H2017" s="102"/>
    </row>
    <row r="2018" spans="2:8" ht="15.95" hidden="1" customHeight="1" x14ac:dyDescent="0.2">
      <c r="B2018" s="99"/>
      <c r="C2018" s="100"/>
      <c r="D2018" s="100"/>
      <c r="E2018" s="100"/>
      <c r="G2018" s="101"/>
      <c r="H2018" s="102"/>
    </row>
    <row r="2019" spans="2:8" ht="15.95" hidden="1" customHeight="1" x14ac:dyDescent="0.2">
      <c r="B2019" s="99"/>
      <c r="C2019" s="100"/>
      <c r="D2019" s="100"/>
      <c r="E2019" s="100"/>
      <c r="G2019" s="101"/>
      <c r="H2019" s="102"/>
    </row>
    <row r="2020" spans="2:8" ht="15.95" hidden="1" customHeight="1" x14ac:dyDescent="0.2">
      <c r="B2020" s="99"/>
      <c r="C2020" s="100"/>
      <c r="D2020" s="100"/>
      <c r="E2020" s="100"/>
      <c r="G2020" s="101"/>
      <c r="H2020" s="102"/>
    </row>
    <row r="2021" spans="2:8" ht="15.95" hidden="1" customHeight="1" x14ac:dyDescent="0.2">
      <c r="B2021" s="99"/>
      <c r="C2021" s="100"/>
      <c r="D2021" s="100"/>
      <c r="E2021" s="100"/>
      <c r="G2021" s="101"/>
      <c r="H2021" s="102"/>
    </row>
    <row r="2022" spans="2:8" ht="15.95" hidden="1" customHeight="1" x14ac:dyDescent="0.2">
      <c r="B2022" s="99"/>
      <c r="C2022" s="100"/>
      <c r="D2022" s="100"/>
      <c r="E2022" s="100"/>
      <c r="G2022" s="101"/>
      <c r="H2022" s="102"/>
    </row>
    <row r="2023" spans="2:8" ht="15.95" hidden="1" customHeight="1" x14ac:dyDescent="0.2">
      <c r="B2023" s="99"/>
      <c r="C2023" s="100"/>
      <c r="D2023" s="100"/>
      <c r="E2023" s="100"/>
      <c r="G2023" s="101"/>
      <c r="H2023" s="102"/>
    </row>
    <row r="2024" spans="2:8" ht="15.95" hidden="1" customHeight="1" x14ac:dyDescent="0.2">
      <c r="B2024" s="99"/>
      <c r="C2024" s="100"/>
      <c r="D2024" s="100"/>
      <c r="E2024" s="100"/>
      <c r="G2024" s="101"/>
      <c r="H2024" s="102"/>
    </row>
    <row r="2025" spans="2:8" ht="15.95" hidden="1" customHeight="1" x14ac:dyDescent="0.2">
      <c r="B2025" s="99"/>
      <c r="C2025" s="100"/>
      <c r="D2025" s="100"/>
      <c r="E2025" s="100"/>
      <c r="G2025" s="101"/>
      <c r="H2025" s="102"/>
    </row>
    <row r="2026" spans="2:8" ht="15.95" hidden="1" customHeight="1" x14ac:dyDescent="0.2">
      <c r="B2026" s="99"/>
      <c r="C2026" s="100"/>
      <c r="D2026" s="100"/>
      <c r="E2026" s="100"/>
      <c r="G2026" s="101"/>
      <c r="H2026" s="102"/>
    </row>
    <row r="2027" spans="2:8" ht="15.95" hidden="1" customHeight="1" x14ac:dyDescent="0.2">
      <c r="B2027" s="99"/>
      <c r="C2027" s="100"/>
      <c r="D2027" s="100"/>
      <c r="E2027" s="100"/>
      <c r="G2027" s="101"/>
      <c r="H2027" s="102"/>
    </row>
    <row r="2028" spans="2:8" ht="15.95" hidden="1" customHeight="1" x14ac:dyDescent="0.2">
      <c r="B2028" s="99"/>
      <c r="C2028" s="100"/>
      <c r="D2028" s="100"/>
      <c r="E2028" s="100"/>
      <c r="G2028" s="101"/>
      <c r="H2028" s="102"/>
    </row>
    <row r="2029" spans="2:8" ht="15.95" hidden="1" customHeight="1" x14ac:dyDescent="0.2">
      <c r="B2029" s="99"/>
      <c r="C2029" s="100"/>
      <c r="D2029" s="100"/>
      <c r="E2029" s="100"/>
      <c r="G2029" s="101"/>
      <c r="H2029" s="102"/>
    </row>
    <row r="2030" spans="2:8" ht="15.95" hidden="1" customHeight="1" x14ac:dyDescent="0.2">
      <c r="B2030" s="99"/>
      <c r="C2030" s="100"/>
      <c r="D2030" s="100"/>
      <c r="E2030" s="100"/>
      <c r="G2030" s="101"/>
      <c r="H2030" s="102"/>
    </row>
    <row r="2031" spans="2:8" ht="15.95" hidden="1" customHeight="1" x14ac:dyDescent="0.2">
      <c r="B2031" s="99"/>
      <c r="C2031" s="100"/>
      <c r="D2031" s="100"/>
      <c r="E2031" s="100"/>
      <c r="G2031" s="101"/>
      <c r="H2031" s="102"/>
    </row>
    <row r="2032" spans="2:8" ht="15.95" hidden="1" customHeight="1" x14ac:dyDescent="0.2">
      <c r="B2032" s="99"/>
      <c r="C2032" s="100"/>
      <c r="D2032" s="100"/>
      <c r="E2032" s="100"/>
      <c r="G2032" s="101"/>
      <c r="H2032" s="102"/>
    </row>
    <row r="2033" spans="2:8" ht="15.95" hidden="1" customHeight="1" x14ac:dyDescent="0.2">
      <c r="B2033" s="99"/>
      <c r="C2033" s="100"/>
      <c r="D2033" s="100"/>
      <c r="E2033" s="100"/>
      <c r="G2033" s="101"/>
      <c r="H2033" s="102"/>
    </row>
    <row r="2034" spans="2:8" ht="15.95" hidden="1" customHeight="1" x14ac:dyDescent="0.2">
      <c r="B2034" s="99"/>
      <c r="C2034" s="100"/>
      <c r="D2034" s="100"/>
      <c r="E2034" s="100"/>
      <c r="G2034" s="101"/>
      <c r="H2034" s="102"/>
    </row>
    <row r="2035" spans="2:8" ht="15.95" hidden="1" customHeight="1" x14ac:dyDescent="0.2">
      <c r="B2035" s="99"/>
      <c r="C2035" s="100"/>
      <c r="D2035" s="100"/>
      <c r="E2035" s="100"/>
      <c r="G2035" s="101"/>
      <c r="H2035" s="102"/>
    </row>
    <row r="2036" spans="2:8" ht="15.95" hidden="1" customHeight="1" x14ac:dyDescent="0.2">
      <c r="B2036" s="99"/>
      <c r="C2036" s="100"/>
      <c r="D2036" s="100"/>
      <c r="E2036" s="100"/>
      <c r="G2036" s="101"/>
      <c r="H2036" s="102"/>
    </row>
    <row r="2037" spans="2:8" ht="15.95" hidden="1" customHeight="1" x14ac:dyDescent="0.2">
      <c r="B2037" s="99"/>
      <c r="C2037" s="100"/>
      <c r="D2037" s="100"/>
      <c r="E2037" s="100"/>
      <c r="G2037" s="101"/>
      <c r="H2037" s="102"/>
    </row>
    <row r="2038" spans="2:8" ht="15.95" hidden="1" customHeight="1" x14ac:dyDescent="0.2">
      <c r="B2038" s="99"/>
      <c r="C2038" s="100"/>
      <c r="D2038" s="100"/>
      <c r="E2038" s="100"/>
      <c r="G2038" s="101"/>
      <c r="H2038" s="102"/>
    </row>
    <row r="2039" spans="2:8" ht="15.95" hidden="1" customHeight="1" x14ac:dyDescent="0.2">
      <c r="B2039" s="99"/>
      <c r="C2039" s="100"/>
      <c r="D2039" s="100"/>
      <c r="E2039" s="100"/>
      <c r="G2039" s="101"/>
      <c r="H2039" s="102"/>
    </row>
    <row r="2040" spans="2:8" ht="15.95" hidden="1" customHeight="1" x14ac:dyDescent="0.2">
      <c r="B2040" s="99"/>
      <c r="C2040" s="100"/>
      <c r="D2040" s="100"/>
      <c r="E2040" s="100"/>
      <c r="G2040" s="101"/>
      <c r="H2040" s="102"/>
    </row>
    <row r="2041" spans="2:8" ht="15.95" hidden="1" customHeight="1" x14ac:dyDescent="0.2">
      <c r="B2041" s="99"/>
      <c r="C2041" s="100"/>
      <c r="D2041" s="100"/>
      <c r="E2041" s="100"/>
      <c r="G2041" s="101"/>
      <c r="H2041" s="102"/>
    </row>
    <row r="2042" spans="2:8" ht="15.95" hidden="1" customHeight="1" x14ac:dyDescent="0.2">
      <c r="B2042" s="99"/>
      <c r="C2042" s="100"/>
      <c r="D2042" s="100"/>
      <c r="E2042" s="100"/>
      <c r="G2042" s="101"/>
      <c r="H2042" s="102"/>
    </row>
    <row r="2043" spans="2:8" ht="15.95" hidden="1" customHeight="1" x14ac:dyDescent="0.2">
      <c r="B2043" s="99"/>
      <c r="C2043" s="100"/>
      <c r="D2043" s="100"/>
      <c r="E2043" s="100"/>
      <c r="G2043" s="101"/>
      <c r="H2043" s="102"/>
    </row>
    <row r="2044" spans="2:8" ht="15.95" hidden="1" customHeight="1" x14ac:dyDescent="0.2">
      <c r="B2044" s="99"/>
      <c r="C2044" s="100"/>
      <c r="D2044" s="100"/>
      <c r="E2044" s="100"/>
      <c r="G2044" s="101"/>
      <c r="H2044" s="102"/>
    </row>
    <row r="2045" spans="2:8" ht="15.95" hidden="1" customHeight="1" x14ac:dyDescent="0.2">
      <c r="B2045" s="99"/>
      <c r="C2045" s="100"/>
      <c r="D2045" s="100"/>
      <c r="E2045" s="100"/>
      <c r="G2045" s="101"/>
      <c r="H2045" s="102"/>
    </row>
    <row r="2046" spans="2:8" ht="15.95" hidden="1" customHeight="1" x14ac:dyDescent="0.2">
      <c r="B2046" s="99"/>
      <c r="C2046" s="100"/>
      <c r="D2046" s="100"/>
      <c r="E2046" s="100"/>
      <c r="G2046" s="101"/>
      <c r="H2046" s="102"/>
    </row>
    <row r="2047" spans="2:8" ht="15.95" hidden="1" customHeight="1" x14ac:dyDescent="0.2">
      <c r="B2047" s="99"/>
      <c r="C2047" s="100"/>
      <c r="D2047" s="100"/>
      <c r="E2047" s="100"/>
      <c r="G2047" s="101"/>
      <c r="H2047" s="102"/>
    </row>
    <row r="2048" spans="2:8" ht="15.95" hidden="1" customHeight="1" x14ac:dyDescent="0.2">
      <c r="B2048" s="99"/>
      <c r="C2048" s="100"/>
      <c r="D2048" s="100"/>
      <c r="E2048" s="100"/>
      <c r="G2048" s="101"/>
      <c r="H2048" s="102"/>
    </row>
    <row r="2049" spans="2:8" ht="15.95" hidden="1" customHeight="1" x14ac:dyDescent="0.2">
      <c r="B2049" s="99"/>
      <c r="C2049" s="100"/>
      <c r="D2049" s="100"/>
      <c r="E2049" s="100"/>
      <c r="G2049" s="101"/>
      <c r="H2049" s="102"/>
    </row>
    <row r="2050" spans="2:8" ht="15.95" hidden="1" customHeight="1" x14ac:dyDescent="0.2">
      <c r="B2050" s="99"/>
      <c r="C2050" s="100"/>
      <c r="D2050" s="100"/>
      <c r="E2050" s="100"/>
      <c r="G2050" s="101"/>
      <c r="H2050" s="102"/>
    </row>
    <row r="2051" spans="2:8" ht="15.95" hidden="1" customHeight="1" x14ac:dyDescent="0.2">
      <c r="B2051" s="99"/>
      <c r="C2051" s="100"/>
      <c r="D2051" s="100"/>
      <c r="E2051" s="100"/>
      <c r="G2051" s="101"/>
      <c r="H2051" s="102"/>
    </row>
    <row r="2052" spans="2:8" ht="15.95" hidden="1" customHeight="1" x14ac:dyDescent="0.2">
      <c r="B2052" s="99"/>
      <c r="C2052" s="100"/>
      <c r="D2052" s="100"/>
      <c r="E2052" s="100"/>
      <c r="G2052" s="101"/>
      <c r="H2052" s="102"/>
    </row>
    <row r="2053" spans="2:8" ht="15.95" hidden="1" customHeight="1" x14ac:dyDescent="0.2">
      <c r="B2053" s="99"/>
      <c r="C2053" s="100"/>
      <c r="D2053" s="100"/>
      <c r="E2053" s="100"/>
      <c r="G2053" s="101"/>
      <c r="H2053" s="102"/>
    </row>
    <row r="2054" spans="2:8" ht="15.95" hidden="1" customHeight="1" x14ac:dyDescent="0.2">
      <c r="B2054" s="99"/>
      <c r="C2054" s="100"/>
      <c r="D2054" s="100"/>
      <c r="E2054" s="100"/>
      <c r="G2054" s="101"/>
      <c r="H2054" s="102"/>
    </row>
    <row r="2055" spans="2:8" ht="15.95" hidden="1" customHeight="1" x14ac:dyDescent="0.2">
      <c r="B2055" s="99"/>
      <c r="C2055" s="100"/>
      <c r="D2055" s="100"/>
      <c r="E2055" s="100"/>
      <c r="G2055" s="101"/>
      <c r="H2055" s="102"/>
    </row>
    <row r="2056" spans="2:8" ht="15.95" hidden="1" customHeight="1" x14ac:dyDescent="0.2">
      <c r="B2056" s="99"/>
      <c r="C2056" s="100"/>
      <c r="D2056" s="100"/>
      <c r="E2056" s="100"/>
      <c r="G2056" s="101"/>
      <c r="H2056" s="102"/>
    </row>
    <row r="2057" spans="2:8" ht="15.95" hidden="1" customHeight="1" x14ac:dyDescent="0.2">
      <c r="B2057" s="99"/>
      <c r="C2057" s="100"/>
      <c r="D2057" s="100"/>
      <c r="E2057" s="100"/>
      <c r="G2057" s="101"/>
      <c r="H2057" s="102"/>
    </row>
    <row r="2058" spans="2:8" ht="15.95" hidden="1" customHeight="1" x14ac:dyDescent="0.2">
      <c r="B2058" s="99"/>
      <c r="C2058" s="100"/>
      <c r="D2058" s="100"/>
      <c r="E2058" s="100"/>
      <c r="G2058" s="101"/>
      <c r="H2058" s="102"/>
    </row>
    <row r="2059" spans="2:8" ht="15.95" hidden="1" customHeight="1" x14ac:dyDescent="0.2">
      <c r="B2059" s="99"/>
      <c r="C2059" s="100"/>
      <c r="D2059" s="100"/>
      <c r="E2059" s="100"/>
      <c r="G2059" s="101"/>
      <c r="H2059" s="102"/>
    </row>
    <row r="2060" spans="2:8" ht="15.95" hidden="1" customHeight="1" x14ac:dyDescent="0.2">
      <c r="B2060" s="99"/>
      <c r="C2060" s="100"/>
      <c r="D2060" s="100"/>
      <c r="E2060" s="100"/>
      <c r="G2060" s="101"/>
      <c r="H2060" s="102"/>
    </row>
    <row r="2061" spans="2:8" ht="15.95" hidden="1" customHeight="1" x14ac:dyDescent="0.2">
      <c r="B2061" s="99"/>
      <c r="C2061" s="100"/>
      <c r="D2061" s="100"/>
      <c r="E2061" s="100"/>
      <c r="G2061" s="101"/>
      <c r="H2061" s="102"/>
    </row>
    <row r="2062" spans="2:8" ht="15.95" hidden="1" customHeight="1" x14ac:dyDescent="0.2">
      <c r="B2062" s="99"/>
      <c r="C2062" s="100"/>
      <c r="D2062" s="100"/>
      <c r="E2062" s="100"/>
      <c r="G2062" s="101"/>
      <c r="H2062" s="102"/>
    </row>
    <row r="2063" spans="2:8" ht="15.95" hidden="1" customHeight="1" x14ac:dyDescent="0.2">
      <c r="B2063" s="99"/>
      <c r="C2063" s="100"/>
      <c r="D2063" s="100"/>
      <c r="E2063" s="100"/>
      <c r="G2063" s="101"/>
      <c r="H2063" s="102"/>
    </row>
    <row r="2064" spans="2:8" ht="15.95" hidden="1" customHeight="1" x14ac:dyDescent="0.2">
      <c r="B2064" s="99"/>
      <c r="C2064" s="100"/>
      <c r="D2064" s="100"/>
      <c r="E2064" s="100"/>
      <c r="G2064" s="101"/>
      <c r="H2064" s="102"/>
    </row>
    <row r="2065" spans="2:8" ht="15.95" hidden="1" customHeight="1" x14ac:dyDescent="0.2">
      <c r="B2065" s="99"/>
      <c r="C2065" s="100"/>
      <c r="D2065" s="100"/>
      <c r="E2065" s="100"/>
      <c r="G2065" s="101"/>
      <c r="H2065" s="102"/>
    </row>
    <row r="2066" spans="2:8" ht="15.95" hidden="1" customHeight="1" x14ac:dyDescent="0.2">
      <c r="B2066" s="99"/>
      <c r="C2066" s="100"/>
      <c r="D2066" s="100"/>
      <c r="E2066" s="100"/>
      <c r="G2066" s="101"/>
      <c r="H2066" s="102"/>
    </row>
    <row r="2067" spans="2:8" ht="15.95" hidden="1" customHeight="1" x14ac:dyDescent="0.2">
      <c r="B2067" s="99"/>
      <c r="C2067" s="100"/>
      <c r="D2067" s="100"/>
      <c r="E2067" s="100"/>
      <c r="G2067" s="101"/>
      <c r="H2067" s="102"/>
    </row>
    <row r="2068" spans="2:8" ht="15.95" hidden="1" customHeight="1" x14ac:dyDescent="0.2">
      <c r="B2068" s="99"/>
      <c r="C2068" s="100"/>
      <c r="D2068" s="100"/>
      <c r="E2068" s="100"/>
      <c r="G2068" s="101"/>
      <c r="H2068" s="102"/>
    </row>
    <row r="2069" spans="2:8" ht="15.95" hidden="1" customHeight="1" x14ac:dyDescent="0.2">
      <c r="B2069" s="99"/>
      <c r="C2069" s="100"/>
      <c r="D2069" s="100"/>
      <c r="E2069" s="100"/>
      <c r="G2069" s="101"/>
      <c r="H2069" s="102"/>
    </row>
    <row r="2070" spans="2:8" ht="15.95" hidden="1" customHeight="1" x14ac:dyDescent="0.2">
      <c r="B2070" s="99"/>
      <c r="C2070" s="100"/>
      <c r="D2070" s="100"/>
      <c r="E2070" s="100"/>
      <c r="G2070" s="101"/>
      <c r="H2070" s="102"/>
    </row>
    <row r="2071" spans="2:8" ht="15.95" hidden="1" customHeight="1" x14ac:dyDescent="0.2">
      <c r="B2071" s="99"/>
      <c r="C2071" s="100"/>
      <c r="D2071" s="100"/>
      <c r="E2071" s="100"/>
      <c r="G2071" s="101"/>
      <c r="H2071" s="102"/>
    </row>
    <row r="2072" spans="2:8" ht="15.95" hidden="1" customHeight="1" x14ac:dyDescent="0.2">
      <c r="B2072" s="99"/>
      <c r="C2072" s="100"/>
      <c r="D2072" s="100"/>
      <c r="E2072" s="100"/>
      <c r="G2072" s="101"/>
      <c r="H2072" s="102"/>
    </row>
    <row r="2073" spans="2:8" ht="15.95" hidden="1" customHeight="1" x14ac:dyDescent="0.2">
      <c r="B2073" s="99"/>
      <c r="C2073" s="100"/>
      <c r="D2073" s="100"/>
      <c r="E2073" s="100"/>
      <c r="G2073" s="101"/>
      <c r="H2073" s="102"/>
    </row>
    <row r="2074" spans="2:8" ht="15.95" hidden="1" customHeight="1" x14ac:dyDescent="0.2">
      <c r="B2074" s="99"/>
      <c r="C2074" s="100"/>
      <c r="D2074" s="100"/>
      <c r="E2074" s="100"/>
      <c r="G2074" s="101"/>
      <c r="H2074" s="102"/>
    </row>
    <row r="2075" spans="2:8" ht="15.95" hidden="1" customHeight="1" x14ac:dyDescent="0.2">
      <c r="B2075" s="99"/>
      <c r="C2075" s="100"/>
      <c r="D2075" s="100"/>
      <c r="E2075" s="100"/>
      <c r="G2075" s="101"/>
      <c r="H2075" s="102"/>
    </row>
    <row r="2076" spans="2:8" ht="15.95" hidden="1" customHeight="1" x14ac:dyDescent="0.2">
      <c r="B2076" s="99"/>
      <c r="C2076" s="100"/>
      <c r="D2076" s="100"/>
      <c r="E2076" s="100"/>
      <c r="G2076" s="101"/>
      <c r="H2076" s="102"/>
    </row>
    <row r="2077" spans="2:8" ht="15.95" hidden="1" customHeight="1" x14ac:dyDescent="0.2">
      <c r="B2077" s="99"/>
      <c r="C2077" s="100"/>
      <c r="D2077" s="100"/>
      <c r="E2077" s="100"/>
      <c r="G2077" s="101"/>
      <c r="H2077" s="102"/>
    </row>
    <row r="2078" spans="2:8" ht="15.95" hidden="1" customHeight="1" x14ac:dyDescent="0.2">
      <c r="B2078" s="99"/>
      <c r="C2078" s="100"/>
      <c r="D2078" s="100"/>
      <c r="E2078" s="100"/>
      <c r="G2078" s="101"/>
      <c r="H2078" s="102"/>
    </row>
    <row r="2079" spans="2:8" ht="15.95" hidden="1" customHeight="1" x14ac:dyDescent="0.2">
      <c r="B2079" s="99"/>
      <c r="C2079" s="100"/>
      <c r="D2079" s="100"/>
      <c r="E2079" s="100"/>
      <c r="G2079" s="101"/>
      <c r="H2079" s="102"/>
    </row>
    <row r="2080" spans="2:8" ht="15.95" hidden="1" customHeight="1" x14ac:dyDescent="0.2">
      <c r="B2080" s="99"/>
      <c r="C2080" s="100"/>
      <c r="D2080" s="100"/>
      <c r="E2080" s="100"/>
      <c r="G2080" s="101"/>
      <c r="H2080" s="102"/>
    </row>
    <row r="2081" spans="2:8" ht="15.95" hidden="1" customHeight="1" x14ac:dyDescent="0.2">
      <c r="B2081" s="99"/>
      <c r="C2081" s="100"/>
      <c r="D2081" s="100"/>
      <c r="E2081" s="100"/>
      <c r="G2081" s="101"/>
      <c r="H2081" s="102"/>
    </row>
    <row r="2082" spans="2:8" ht="15.95" hidden="1" customHeight="1" x14ac:dyDescent="0.2">
      <c r="B2082" s="99"/>
      <c r="C2082" s="100"/>
      <c r="D2082" s="100"/>
      <c r="E2082" s="100"/>
      <c r="G2082" s="101"/>
      <c r="H2082" s="102"/>
    </row>
    <row r="2083" spans="2:8" ht="15.95" hidden="1" customHeight="1" x14ac:dyDescent="0.2">
      <c r="B2083" s="99"/>
      <c r="C2083" s="100"/>
      <c r="D2083" s="100"/>
      <c r="E2083" s="100"/>
      <c r="G2083" s="101"/>
      <c r="H2083" s="102"/>
    </row>
    <row r="2084" spans="2:8" ht="15.95" hidden="1" customHeight="1" x14ac:dyDescent="0.2">
      <c r="B2084" s="99"/>
      <c r="C2084" s="100"/>
      <c r="D2084" s="100"/>
      <c r="E2084" s="100"/>
      <c r="G2084" s="101"/>
      <c r="H2084" s="102"/>
    </row>
    <row r="2085" spans="2:8" ht="15.95" hidden="1" customHeight="1" x14ac:dyDescent="0.2">
      <c r="B2085" s="99"/>
      <c r="C2085" s="100"/>
      <c r="D2085" s="100"/>
      <c r="E2085" s="100"/>
      <c r="G2085" s="101"/>
      <c r="H2085" s="102"/>
    </row>
    <row r="2086" spans="2:8" ht="15.95" hidden="1" customHeight="1" x14ac:dyDescent="0.2">
      <c r="B2086" s="99"/>
      <c r="C2086" s="100"/>
      <c r="D2086" s="100"/>
      <c r="E2086" s="100"/>
      <c r="G2086" s="101"/>
      <c r="H2086" s="102"/>
    </row>
    <row r="2087" spans="2:8" ht="15.95" hidden="1" customHeight="1" x14ac:dyDescent="0.2">
      <c r="B2087" s="99"/>
      <c r="C2087" s="100"/>
      <c r="D2087" s="100"/>
      <c r="E2087" s="100"/>
      <c r="G2087" s="101"/>
      <c r="H2087" s="102"/>
    </row>
    <row r="2088" spans="2:8" ht="15.95" hidden="1" customHeight="1" x14ac:dyDescent="0.2">
      <c r="B2088" s="99"/>
      <c r="C2088" s="100"/>
      <c r="D2088" s="100"/>
      <c r="E2088" s="100"/>
      <c r="G2088" s="101"/>
      <c r="H2088" s="102"/>
    </row>
    <row r="2089" spans="2:8" ht="15.95" hidden="1" customHeight="1" x14ac:dyDescent="0.2">
      <c r="B2089" s="99"/>
      <c r="C2089" s="100"/>
      <c r="D2089" s="100"/>
      <c r="E2089" s="100"/>
      <c r="G2089" s="101"/>
      <c r="H2089" s="102"/>
    </row>
    <row r="2090" spans="2:8" ht="15.95" hidden="1" customHeight="1" x14ac:dyDescent="0.2">
      <c r="B2090" s="99"/>
      <c r="C2090" s="100"/>
      <c r="D2090" s="100"/>
      <c r="E2090" s="100"/>
      <c r="G2090" s="101"/>
      <c r="H2090" s="102"/>
    </row>
    <row r="2091" spans="2:8" ht="15.95" hidden="1" customHeight="1" x14ac:dyDescent="0.2">
      <c r="B2091" s="99"/>
      <c r="C2091" s="100"/>
      <c r="D2091" s="100"/>
      <c r="E2091" s="100"/>
      <c r="G2091" s="101"/>
      <c r="H2091" s="102"/>
    </row>
    <row r="2092" spans="2:8" ht="15.95" hidden="1" customHeight="1" x14ac:dyDescent="0.2">
      <c r="B2092" s="99"/>
      <c r="C2092" s="100"/>
      <c r="D2092" s="100"/>
      <c r="E2092" s="100"/>
      <c r="G2092" s="101"/>
      <c r="H2092" s="102"/>
    </row>
    <row r="2093" spans="2:8" ht="15.95" hidden="1" customHeight="1" x14ac:dyDescent="0.2">
      <c r="B2093" s="99"/>
      <c r="C2093" s="100"/>
      <c r="D2093" s="100"/>
      <c r="E2093" s="100"/>
      <c r="G2093" s="101"/>
      <c r="H2093" s="102"/>
    </row>
    <row r="2094" spans="2:8" ht="15.95" hidden="1" customHeight="1" x14ac:dyDescent="0.2">
      <c r="B2094" s="99"/>
      <c r="C2094" s="100"/>
      <c r="D2094" s="100"/>
      <c r="E2094" s="100"/>
      <c r="G2094" s="101"/>
      <c r="H2094" s="102"/>
    </row>
    <row r="2095" spans="2:8" ht="15.95" hidden="1" customHeight="1" x14ac:dyDescent="0.2">
      <c r="B2095" s="99"/>
      <c r="C2095" s="100"/>
      <c r="D2095" s="100"/>
      <c r="E2095" s="100"/>
      <c r="G2095" s="101"/>
      <c r="H2095" s="102"/>
    </row>
    <row r="2096" spans="2:8" ht="15.95" hidden="1" customHeight="1" x14ac:dyDescent="0.2">
      <c r="B2096" s="99"/>
      <c r="C2096" s="100"/>
      <c r="D2096" s="100"/>
      <c r="E2096" s="100"/>
      <c r="G2096" s="101"/>
      <c r="H2096" s="102"/>
    </row>
    <row r="2097" spans="2:8" ht="15.95" hidden="1" customHeight="1" x14ac:dyDescent="0.2">
      <c r="B2097" s="99"/>
      <c r="C2097" s="100"/>
      <c r="D2097" s="100"/>
      <c r="E2097" s="100"/>
      <c r="G2097" s="101"/>
      <c r="H2097" s="102"/>
    </row>
    <row r="2098" spans="2:8" ht="15.95" hidden="1" customHeight="1" x14ac:dyDescent="0.2">
      <c r="B2098" s="99"/>
      <c r="C2098" s="100"/>
      <c r="D2098" s="100"/>
      <c r="E2098" s="100"/>
      <c r="G2098" s="101"/>
      <c r="H2098" s="102"/>
    </row>
    <row r="2099" spans="2:8" ht="15.95" hidden="1" customHeight="1" x14ac:dyDescent="0.2">
      <c r="B2099" s="99"/>
      <c r="C2099" s="100"/>
      <c r="D2099" s="100"/>
      <c r="E2099" s="100"/>
      <c r="G2099" s="101"/>
      <c r="H2099" s="102"/>
    </row>
    <row r="2100" spans="2:8" ht="15.95" hidden="1" customHeight="1" x14ac:dyDescent="0.2">
      <c r="B2100" s="99"/>
      <c r="C2100" s="100"/>
      <c r="D2100" s="100"/>
      <c r="E2100" s="100"/>
      <c r="G2100" s="101"/>
      <c r="H2100" s="102"/>
    </row>
    <row r="2101" spans="2:8" ht="15.95" hidden="1" customHeight="1" x14ac:dyDescent="0.2">
      <c r="B2101" s="99"/>
      <c r="C2101" s="100"/>
      <c r="D2101" s="100"/>
      <c r="E2101" s="100"/>
      <c r="G2101" s="101"/>
      <c r="H2101" s="102"/>
    </row>
    <row r="2102" spans="2:8" ht="15.95" hidden="1" customHeight="1" x14ac:dyDescent="0.2">
      <c r="B2102" s="99"/>
      <c r="C2102" s="100"/>
      <c r="D2102" s="100"/>
      <c r="E2102" s="100"/>
      <c r="G2102" s="101"/>
      <c r="H2102" s="102"/>
    </row>
    <row r="2103" spans="2:8" ht="15.95" hidden="1" customHeight="1" x14ac:dyDescent="0.2">
      <c r="B2103" s="99"/>
      <c r="C2103" s="100"/>
      <c r="D2103" s="100"/>
      <c r="E2103" s="100"/>
      <c r="G2103" s="101"/>
      <c r="H2103" s="102"/>
    </row>
    <row r="2104" spans="2:8" ht="15.95" hidden="1" customHeight="1" x14ac:dyDescent="0.2">
      <c r="B2104" s="99"/>
      <c r="C2104" s="100"/>
      <c r="D2104" s="100"/>
      <c r="E2104" s="100"/>
      <c r="G2104" s="101"/>
      <c r="H2104" s="102"/>
    </row>
    <row r="2105" spans="2:8" ht="15.95" hidden="1" customHeight="1" x14ac:dyDescent="0.2">
      <c r="B2105" s="99"/>
      <c r="C2105" s="100"/>
      <c r="D2105" s="100"/>
      <c r="E2105" s="100"/>
      <c r="G2105" s="101"/>
      <c r="H2105" s="102"/>
    </row>
    <row r="2106" spans="2:8" ht="15.95" hidden="1" customHeight="1" x14ac:dyDescent="0.2">
      <c r="B2106" s="99"/>
      <c r="C2106" s="100"/>
      <c r="D2106" s="100"/>
      <c r="E2106" s="100"/>
      <c r="G2106" s="101"/>
      <c r="H2106" s="102"/>
    </row>
    <row r="2107" spans="2:8" ht="15.95" hidden="1" customHeight="1" x14ac:dyDescent="0.2">
      <c r="B2107" s="99"/>
      <c r="C2107" s="100"/>
      <c r="D2107" s="100"/>
      <c r="E2107" s="100"/>
      <c r="G2107" s="101"/>
      <c r="H2107" s="102"/>
    </row>
    <row r="2108" spans="2:8" ht="15.95" hidden="1" customHeight="1" x14ac:dyDescent="0.2">
      <c r="B2108" s="99"/>
      <c r="C2108" s="100"/>
      <c r="D2108" s="100"/>
      <c r="E2108" s="100"/>
      <c r="G2108" s="101"/>
      <c r="H2108" s="102"/>
    </row>
    <row r="2109" spans="2:8" ht="15.95" hidden="1" customHeight="1" x14ac:dyDescent="0.2">
      <c r="B2109" s="99"/>
      <c r="C2109" s="100"/>
      <c r="D2109" s="100"/>
      <c r="E2109" s="100"/>
      <c r="G2109" s="101"/>
      <c r="H2109" s="102"/>
    </row>
    <row r="2110" spans="2:8" ht="15.95" hidden="1" customHeight="1" x14ac:dyDescent="0.2">
      <c r="B2110" s="99"/>
      <c r="C2110" s="100"/>
      <c r="D2110" s="100"/>
      <c r="E2110" s="100"/>
      <c r="G2110" s="101"/>
      <c r="H2110" s="102"/>
    </row>
    <row r="2111" spans="2:8" ht="15.95" hidden="1" customHeight="1" x14ac:dyDescent="0.2">
      <c r="B2111" s="99"/>
      <c r="C2111" s="100"/>
      <c r="D2111" s="100"/>
      <c r="E2111" s="100"/>
      <c r="G2111" s="101"/>
      <c r="H2111" s="102"/>
    </row>
    <row r="2112" spans="2:8" ht="15.95" hidden="1" customHeight="1" x14ac:dyDescent="0.2">
      <c r="B2112" s="99"/>
      <c r="C2112" s="100"/>
      <c r="D2112" s="100"/>
      <c r="E2112" s="100"/>
      <c r="G2112" s="101"/>
      <c r="H2112" s="102"/>
    </row>
    <row r="2113" spans="2:8" ht="15.95" hidden="1" customHeight="1" x14ac:dyDescent="0.2">
      <c r="B2113" s="99"/>
      <c r="C2113" s="100"/>
      <c r="D2113" s="100"/>
      <c r="E2113" s="100"/>
      <c r="G2113" s="101"/>
      <c r="H2113" s="102"/>
    </row>
    <row r="2114" spans="2:8" ht="15.95" hidden="1" customHeight="1" x14ac:dyDescent="0.2">
      <c r="B2114" s="99"/>
      <c r="C2114" s="100"/>
      <c r="D2114" s="100"/>
      <c r="E2114" s="100"/>
      <c r="G2114" s="101"/>
      <c r="H2114" s="102"/>
    </row>
    <row r="2115" spans="2:8" ht="15.95" hidden="1" customHeight="1" x14ac:dyDescent="0.2">
      <c r="B2115" s="99"/>
      <c r="C2115" s="100"/>
      <c r="D2115" s="100"/>
      <c r="E2115" s="100"/>
      <c r="G2115" s="101"/>
      <c r="H2115" s="102"/>
    </row>
    <row r="2116" spans="2:8" ht="15.95" hidden="1" customHeight="1" x14ac:dyDescent="0.2">
      <c r="B2116" s="99"/>
      <c r="C2116" s="100"/>
      <c r="D2116" s="100"/>
      <c r="E2116" s="100"/>
      <c r="G2116" s="101"/>
      <c r="H2116" s="102"/>
    </row>
    <row r="2117" spans="2:8" ht="15.95" hidden="1" customHeight="1" x14ac:dyDescent="0.2">
      <c r="B2117" s="99"/>
      <c r="C2117" s="100"/>
      <c r="D2117" s="100"/>
      <c r="E2117" s="100"/>
      <c r="G2117" s="101"/>
      <c r="H2117" s="102"/>
    </row>
    <row r="2118" spans="2:8" ht="15.95" hidden="1" customHeight="1" x14ac:dyDescent="0.2">
      <c r="B2118" s="99"/>
      <c r="C2118" s="100"/>
      <c r="D2118" s="100"/>
      <c r="E2118" s="100"/>
      <c r="G2118" s="101"/>
      <c r="H2118" s="102"/>
    </row>
    <row r="2119" spans="2:8" ht="15.95" hidden="1" customHeight="1" x14ac:dyDescent="0.2">
      <c r="B2119" s="99"/>
      <c r="C2119" s="100"/>
      <c r="D2119" s="100"/>
      <c r="E2119" s="100"/>
      <c r="G2119" s="101"/>
      <c r="H2119" s="102"/>
    </row>
    <row r="2120" spans="2:8" ht="15.95" hidden="1" customHeight="1" x14ac:dyDescent="0.2">
      <c r="B2120" s="99"/>
      <c r="C2120" s="100"/>
      <c r="D2120" s="100"/>
      <c r="E2120" s="100"/>
      <c r="G2120" s="101"/>
      <c r="H2120" s="102"/>
    </row>
    <row r="2121" spans="2:8" ht="15.95" hidden="1" customHeight="1" x14ac:dyDescent="0.2">
      <c r="B2121" s="99"/>
      <c r="C2121" s="100"/>
      <c r="D2121" s="100"/>
      <c r="E2121" s="100"/>
      <c r="G2121" s="101"/>
      <c r="H2121" s="102"/>
    </row>
    <row r="2122" spans="2:8" ht="15.95" hidden="1" customHeight="1" x14ac:dyDescent="0.2">
      <c r="B2122" s="99"/>
      <c r="C2122" s="100"/>
      <c r="D2122" s="100"/>
      <c r="E2122" s="100"/>
      <c r="G2122" s="101"/>
      <c r="H2122" s="102"/>
    </row>
    <row r="2123" spans="2:8" ht="15.95" hidden="1" customHeight="1" x14ac:dyDescent="0.2">
      <c r="B2123" s="99"/>
      <c r="C2123" s="100"/>
      <c r="D2123" s="100"/>
      <c r="E2123" s="100"/>
      <c r="G2123" s="101"/>
      <c r="H2123" s="102"/>
    </row>
    <row r="2124" spans="2:8" ht="15.95" hidden="1" customHeight="1" x14ac:dyDescent="0.2">
      <c r="B2124" s="99"/>
      <c r="C2124" s="100"/>
      <c r="D2124" s="100"/>
      <c r="E2124" s="100"/>
      <c r="G2124" s="101"/>
      <c r="H2124" s="102"/>
    </row>
    <row r="2125" spans="2:8" ht="15.95" hidden="1" customHeight="1" x14ac:dyDescent="0.2">
      <c r="B2125" s="99"/>
      <c r="C2125" s="100"/>
      <c r="D2125" s="100"/>
      <c r="E2125" s="100"/>
      <c r="G2125" s="101"/>
      <c r="H2125" s="102"/>
    </row>
    <row r="2126" spans="2:8" ht="15.95" hidden="1" customHeight="1" x14ac:dyDescent="0.2">
      <c r="B2126" s="99"/>
      <c r="C2126" s="100"/>
      <c r="D2126" s="100"/>
      <c r="E2126" s="100"/>
      <c r="G2126" s="101"/>
      <c r="H2126" s="102"/>
    </row>
    <row r="2127" spans="2:8" ht="15.95" hidden="1" customHeight="1" x14ac:dyDescent="0.2">
      <c r="B2127" s="99"/>
      <c r="C2127" s="100"/>
      <c r="D2127" s="100"/>
      <c r="E2127" s="100"/>
      <c r="G2127" s="101"/>
      <c r="H2127" s="102"/>
    </row>
    <row r="2128" spans="2:8" ht="15.95" hidden="1" customHeight="1" x14ac:dyDescent="0.2">
      <c r="B2128" s="99"/>
      <c r="C2128" s="100"/>
      <c r="D2128" s="100"/>
      <c r="E2128" s="100"/>
      <c r="G2128" s="101"/>
      <c r="H2128" s="102"/>
    </row>
    <row r="2129" spans="2:8" ht="15.95" hidden="1" customHeight="1" x14ac:dyDescent="0.2">
      <c r="B2129" s="99"/>
      <c r="C2129" s="100"/>
      <c r="D2129" s="100"/>
      <c r="E2129" s="100"/>
      <c r="G2129" s="101"/>
      <c r="H2129" s="102"/>
    </row>
    <row r="2130" spans="2:8" ht="15.95" hidden="1" customHeight="1" x14ac:dyDescent="0.2">
      <c r="B2130" s="99"/>
      <c r="C2130" s="100"/>
      <c r="D2130" s="100"/>
      <c r="E2130" s="100"/>
      <c r="G2130" s="101"/>
      <c r="H2130" s="102"/>
    </row>
    <row r="2131" spans="2:8" ht="15.95" hidden="1" customHeight="1" x14ac:dyDescent="0.2">
      <c r="B2131" s="99"/>
      <c r="C2131" s="100"/>
      <c r="D2131" s="100"/>
      <c r="E2131" s="100"/>
      <c r="G2131" s="101"/>
      <c r="H2131" s="102"/>
    </row>
    <row r="2132" spans="2:8" ht="15.95" hidden="1" customHeight="1" x14ac:dyDescent="0.2">
      <c r="B2132" s="99"/>
      <c r="C2132" s="100"/>
      <c r="D2132" s="100"/>
      <c r="E2132" s="100"/>
      <c r="G2132" s="101"/>
      <c r="H2132" s="102"/>
    </row>
    <row r="2133" spans="2:8" ht="15.95" hidden="1" customHeight="1" x14ac:dyDescent="0.2">
      <c r="B2133" s="99"/>
      <c r="C2133" s="100"/>
      <c r="D2133" s="100"/>
      <c r="E2133" s="100"/>
      <c r="G2133" s="101"/>
      <c r="H2133" s="102"/>
    </row>
    <row r="2134" spans="2:8" ht="15.95" hidden="1" customHeight="1" x14ac:dyDescent="0.2">
      <c r="B2134" s="99"/>
      <c r="C2134" s="100"/>
      <c r="D2134" s="100"/>
      <c r="E2134" s="100"/>
      <c r="G2134" s="101"/>
      <c r="H2134" s="102"/>
    </row>
    <row r="2135" spans="2:8" ht="15.95" hidden="1" customHeight="1" x14ac:dyDescent="0.2">
      <c r="B2135" s="99"/>
      <c r="C2135" s="100"/>
      <c r="D2135" s="100"/>
      <c r="E2135" s="100"/>
      <c r="G2135" s="101"/>
      <c r="H2135" s="102"/>
    </row>
    <row r="2136" spans="2:8" ht="15.95" hidden="1" customHeight="1" x14ac:dyDescent="0.2">
      <c r="B2136" s="99"/>
      <c r="C2136" s="100"/>
      <c r="D2136" s="100"/>
      <c r="E2136" s="100"/>
      <c r="G2136" s="101"/>
      <c r="H2136" s="102"/>
    </row>
    <row r="2137" spans="2:8" ht="15.95" hidden="1" customHeight="1" x14ac:dyDescent="0.2">
      <c r="B2137" s="99"/>
      <c r="C2137" s="100"/>
      <c r="D2137" s="100"/>
      <c r="E2137" s="100"/>
      <c r="G2137" s="101"/>
      <c r="H2137" s="102"/>
    </row>
    <row r="2138" spans="2:8" ht="15.95" hidden="1" customHeight="1" x14ac:dyDescent="0.2">
      <c r="B2138" s="99"/>
      <c r="C2138" s="100"/>
      <c r="D2138" s="100"/>
      <c r="E2138" s="100"/>
      <c r="G2138" s="101"/>
      <c r="H2138" s="102"/>
    </row>
    <row r="2139" spans="2:8" ht="15.95" hidden="1" customHeight="1" x14ac:dyDescent="0.2">
      <c r="B2139" s="99"/>
      <c r="C2139" s="100"/>
      <c r="D2139" s="100"/>
      <c r="E2139" s="100"/>
      <c r="G2139" s="101"/>
      <c r="H2139" s="102"/>
    </row>
    <row r="2140" spans="2:8" ht="15.95" hidden="1" customHeight="1" x14ac:dyDescent="0.2">
      <c r="B2140" s="99"/>
      <c r="C2140" s="100"/>
      <c r="D2140" s="100"/>
      <c r="E2140" s="100"/>
      <c r="G2140" s="101"/>
      <c r="H2140" s="102"/>
    </row>
    <row r="2141" spans="2:8" ht="15.95" hidden="1" customHeight="1" x14ac:dyDescent="0.2">
      <c r="B2141" s="99"/>
      <c r="C2141" s="100"/>
      <c r="D2141" s="100"/>
      <c r="E2141" s="100"/>
      <c r="G2141" s="101"/>
      <c r="H2141" s="102"/>
    </row>
    <row r="2142" spans="2:8" ht="15.95" hidden="1" customHeight="1" x14ac:dyDescent="0.2">
      <c r="B2142" s="99"/>
      <c r="C2142" s="100"/>
      <c r="D2142" s="100"/>
      <c r="E2142" s="100"/>
      <c r="G2142" s="101"/>
      <c r="H2142" s="102"/>
    </row>
    <row r="2143" spans="2:8" ht="15.95" hidden="1" customHeight="1" x14ac:dyDescent="0.2">
      <c r="B2143" s="99"/>
      <c r="C2143" s="100"/>
      <c r="D2143" s="100"/>
      <c r="E2143" s="100"/>
      <c r="G2143" s="101"/>
      <c r="H2143" s="102"/>
    </row>
    <row r="2144" spans="2:8" ht="15.95" hidden="1" customHeight="1" x14ac:dyDescent="0.2">
      <c r="B2144" s="99"/>
      <c r="C2144" s="100"/>
      <c r="D2144" s="100"/>
      <c r="E2144" s="100"/>
      <c r="G2144" s="101"/>
      <c r="H2144" s="102"/>
    </row>
    <row r="2145" spans="2:8" ht="15.95" hidden="1" customHeight="1" x14ac:dyDescent="0.2">
      <c r="B2145" s="99"/>
      <c r="C2145" s="100"/>
      <c r="D2145" s="100"/>
      <c r="E2145" s="100"/>
      <c r="G2145" s="101"/>
      <c r="H2145" s="102"/>
    </row>
    <row r="2146" spans="2:8" ht="15.95" hidden="1" customHeight="1" x14ac:dyDescent="0.2">
      <c r="B2146" s="99"/>
      <c r="C2146" s="100"/>
      <c r="D2146" s="100"/>
      <c r="E2146" s="100"/>
      <c r="G2146" s="101"/>
      <c r="H2146" s="102"/>
    </row>
    <row r="2147" spans="2:8" ht="15.95" hidden="1" customHeight="1" x14ac:dyDescent="0.2">
      <c r="B2147" s="99"/>
      <c r="C2147" s="100"/>
      <c r="D2147" s="100"/>
      <c r="E2147" s="100"/>
      <c r="G2147" s="101"/>
      <c r="H2147" s="102"/>
    </row>
    <row r="2148" spans="2:8" ht="15.95" hidden="1" customHeight="1" x14ac:dyDescent="0.2">
      <c r="B2148" s="99"/>
      <c r="C2148" s="100"/>
      <c r="D2148" s="100"/>
      <c r="E2148" s="100"/>
      <c r="G2148" s="101"/>
      <c r="H2148" s="102"/>
    </row>
    <row r="2149" spans="2:8" ht="15.95" hidden="1" customHeight="1" x14ac:dyDescent="0.2">
      <c r="B2149" s="99"/>
      <c r="C2149" s="100"/>
      <c r="D2149" s="100"/>
      <c r="E2149" s="100"/>
      <c r="G2149" s="101"/>
      <c r="H2149" s="102"/>
    </row>
    <row r="2150" spans="2:8" ht="15.95" hidden="1" customHeight="1" x14ac:dyDescent="0.2">
      <c r="B2150" s="99"/>
      <c r="C2150" s="100"/>
      <c r="D2150" s="100"/>
      <c r="E2150" s="100"/>
      <c r="G2150" s="101"/>
      <c r="H2150" s="102"/>
    </row>
    <row r="2151" spans="2:8" ht="15.95" hidden="1" customHeight="1" x14ac:dyDescent="0.2">
      <c r="B2151" s="99"/>
      <c r="C2151" s="100"/>
      <c r="D2151" s="100"/>
      <c r="E2151" s="100"/>
      <c r="G2151" s="101"/>
      <c r="H2151" s="102"/>
    </row>
    <row r="2152" spans="2:8" ht="15.95" hidden="1" customHeight="1" x14ac:dyDescent="0.2">
      <c r="B2152" s="99"/>
      <c r="C2152" s="100"/>
      <c r="D2152" s="100"/>
      <c r="E2152" s="100"/>
      <c r="G2152" s="101"/>
      <c r="H2152" s="102"/>
    </row>
    <row r="2153" spans="2:8" ht="15.95" hidden="1" customHeight="1" x14ac:dyDescent="0.2">
      <c r="B2153" s="99"/>
      <c r="C2153" s="100"/>
      <c r="D2153" s="100"/>
      <c r="E2153" s="100"/>
      <c r="G2153" s="101"/>
      <c r="H2153" s="102"/>
    </row>
    <row r="2154" spans="2:8" ht="15.95" hidden="1" customHeight="1" x14ac:dyDescent="0.2">
      <c r="B2154" s="99"/>
      <c r="C2154" s="100"/>
      <c r="D2154" s="100"/>
      <c r="E2154" s="100"/>
      <c r="G2154" s="101"/>
      <c r="H2154" s="102"/>
    </row>
    <row r="2155" spans="2:8" ht="15.95" hidden="1" customHeight="1" x14ac:dyDescent="0.2">
      <c r="B2155" s="99"/>
      <c r="C2155" s="100"/>
      <c r="D2155" s="100"/>
      <c r="E2155" s="100"/>
      <c r="G2155" s="101"/>
      <c r="H2155" s="102"/>
    </row>
    <row r="2156" spans="2:8" ht="15.95" hidden="1" customHeight="1" x14ac:dyDescent="0.2">
      <c r="B2156" s="99"/>
      <c r="C2156" s="100"/>
      <c r="D2156" s="100"/>
      <c r="E2156" s="100"/>
      <c r="G2156" s="101"/>
      <c r="H2156" s="102"/>
    </row>
    <row r="2157" spans="2:8" ht="15.95" hidden="1" customHeight="1" x14ac:dyDescent="0.2">
      <c r="B2157" s="99"/>
      <c r="C2157" s="100"/>
      <c r="D2157" s="100"/>
      <c r="E2157" s="100"/>
      <c r="G2157" s="101"/>
      <c r="H2157" s="102"/>
    </row>
    <row r="2158" spans="2:8" ht="15.95" hidden="1" customHeight="1" x14ac:dyDescent="0.2">
      <c r="B2158" s="99"/>
      <c r="C2158" s="100"/>
      <c r="D2158" s="100"/>
      <c r="E2158" s="100"/>
      <c r="G2158" s="101"/>
      <c r="H2158" s="102"/>
    </row>
    <row r="2159" spans="2:8" ht="15.95" hidden="1" customHeight="1" x14ac:dyDescent="0.2">
      <c r="B2159" s="99"/>
      <c r="C2159" s="100"/>
      <c r="D2159" s="100"/>
      <c r="E2159" s="100"/>
      <c r="G2159" s="101"/>
      <c r="H2159" s="102"/>
    </row>
    <row r="2160" spans="2:8" ht="15.95" hidden="1" customHeight="1" x14ac:dyDescent="0.2">
      <c r="B2160" s="99"/>
      <c r="C2160" s="100"/>
      <c r="D2160" s="100"/>
      <c r="E2160" s="100"/>
      <c r="G2160" s="101"/>
      <c r="H2160" s="102"/>
    </row>
    <row r="2161" spans="2:8" ht="15.95" hidden="1" customHeight="1" x14ac:dyDescent="0.2">
      <c r="B2161" s="99"/>
      <c r="C2161" s="100"/>
      <c r="D2161" s="100"/>
      <c r="E2161" s="100"/>
      <c r="G2161" s="101"/>
      <c r="H2161" s="102"/>
    </row>
    <row r="2162" spans="2:8" ht="15.95" hidden="1" customHeight="1" x14ac:dyDescent="0.2">
      <c r="B2162" s="99"/>
      <c r="C2162" s="100"/>
      <c r="D2162" s="100"/>
      <c r="E2162" s="100"/>
      <c r="G2162" s="101"/>
      <c r="H2162" s="102"/>
    </row>
    <row r="2163" spans="2:8" ht="15.95" hidden="1" customHeight="1" x14ac:dyDescent="0.2">
      <c r="B2163" s="99"/>
      <c r="C2163" s="100"/>
      <c r="D2163" s="100"/>
      <c r="E2163" s="100"/>
      <c r="G2163" s="101"/>
      <c r="H2163" s="102"/>
    </row>
    <row r="2164" spans="2:8" ht="15.95" hidden="1" customHeight="1" x14ac:dyDescent="0.2">
      <c r="B2164" s="99"/>
      <c r="C2164" s="100"/>
      <c r="D2164" s="100"/>
      <c r="E2164" s="100"/>
      <c r="G2164" s="101"/>
      <c r="H2164" s="102"/>
    </row>
    <row r="2165" spans="2:8" ht="15.95" hidden="1" customHeight="1" x14ac:dyDescent="0.2">
      <c r="B2165" s="99"/>
      <c r="C2165" s="100"/>
      <c r="D2165" s="100"/>
      <c r="E2165" s="100"/>
      <c r="G2165" s="101"/>
      <c r="H2165" s="102"/>
    </row>
    <row r="2166" spans="2:8" ht="15.95" hidden="1" customHeight="1" x14ac:dyDescent="0.2">
      <c r="B2166" s="99"/>
      <c r="C2166" s="100"/>
      <c r="D2166" s="100"/>
      <c r="E2166" s="100"/>
      <c r="G2166" s="101"/>
      <c r="H2166" s="102"/>
    </row>
    <row r="2167" spans="2:8" ht="15.95" hidden="1" customHeight="1" x14ac:dyDescent="0.2">
      <c r="B2167" s="99"/>
      <c r="C2167" s="100"/>
      <c r="D2167" s="100"/>
      <c r="E2167" s="100"/>
      <c r="G2167" s="101"/>
      <c r="H2167" s="102"/>
    </row>
    <row r="2168" spans="2:8" ht="15.95" hidden="1" customHeight="1" x14ac:dyDescent="0.2">
      <c r="B2168" s="99"/>
      <c r="C2168" s="100"/>
      <c r="D2168" s="100"/>
      <c r="E2168" s="100"/>
      <c r="G2168" s="101"/>
      <c r="H2168" s="102"/>
    </row>
    <row r="2169" spans="2:8" ht="15.95" hidden="1" customHeight="1" x14ac:dyDescent="0.2">
      <c r="B2169" s="99"/>
      <c r="C2169" s="100"/>
      <c r="D2169" s="100"/>
      <c r="E2169" s="100"/>
      <c r="G2169" s="101"/>
      <c r="H2169" s="102"/>
    </row>
    <row r="2170" spans="2:8" ht="15.95" hidden="1" customHeight="1" x14ac:dyDescent="0.2">
      <c r="B2170" s="99"/>
      <c r="C2170" s="100"/>
      <c r="D2170" s="100"/>
      <c r="E2170" s="100"/>
      <c r="G2170" s="101"/>
      <c r="H2170" s="102"/>
    </row>
    <row r="2171" spans="2:8" ht="15.95" hidden="1" customHeight="1" x14ac:dyDescent="0.2">
      <c r="B2171" s="99"/>
      <c r="C2171" s="100"/>
      <c r="D2171" s="100"/>
      <c r="E2171" s="100"/>
      <c r="G2171" s="101"/>
      <c r="H2171" s="102"/>
    </row>
    <row r="2172" spans="2:8" ht="15.95" hidden="1" customHeight="1" x14ac:dyDescent="0.2">
      <c r="B2172" s="99"/>
      <c r="C2172" s="100"/>
      <c r="D2172" s="100"/>
      <c r="E2172" s="100"/>
      <c r="G2172" s="101"/>
      <c r="H2172" s="102"/>
    </row>
    <row r="2173" spans="2:8" ht="15.95" hidden="1" customHeight="1" x14ac:dyDescent="0.2">
      <c r="B2173" s="99"/>
      <c r="C2173" s="100"/>
      <c r="D2173" s="100"/>
      <c r="E2173" s="100"/>
      <c r="G2173" s="101"/>
      <c r="H2173" s="102"/>
    </row>
    <row r="2174" spans="2:8" ht="15.95" hidden="1" customHeight="1" x14ac:dyDescent="0.2">
      <c r="B2174" s="99"/>
      <c r="C2174" s="100"/>
      <c r="D2174" s="100"/>
      <c r="E2174" s="100"/>
      <c r="G2174" s="101"/>
      <c r="H2174" s="102"/>
    </row>
    <row r="2175" spans="2:8" ht="15.95" hidden="1" customHeight="1" x14ac:dyDescent="0.2">
      <c r="B2175" s="99"/>
      <c r="C2175" s="100"/>
      <c r="D2175" s="100"/>
      <c r="E2175" s="100"/>
      <c r="G2175" s="101"/>
      <c r="H2175" s="102"/>
    </row>
    <row r="2176" spans="2:8" ht="15.95" hidden="1" customHeight="1" x14ac:dyDescent="0.2">
      <c r="B2176" s="99"/>
      <c r="C2176" s="100"/>
      <c r="D2176" s="100"/>
      <c r="E2176" s="100"/>
      <c r="G2176" s="101"/>
      <c r="H2176" s="102"/>
    </row>
    <row r="2177" spans="2:8" ht="15.95" hidden="1" customHeight="1" x14ac:dyDescent="0.2">
      <c r="B2177" s="99"/>
      <c r="C2177" s="100"/>
      <c r="D2177" s="100"/>
      <c r="E2177" s="100"/>
      <c r="G2177" s="101"/>
      <c r="H2177" s="102"/>
    </row>
    <row r="2178" spans="2:8" ht="15.95" hidden="1" customHeight="1" x14ac:dyDescent="0.2">
      <c r="B2178" s="99"/>
      <c r="C2178" s="100"/>
      <c r="D2178" s="100"/>
      <c r="E2178" s="100"/>
      <c r="G2178" s="101"/>
      <c r="H2178" s="102"/>
    </row>
    <row r="2179" spans="2:8" ht="15.95" hidden="1" customHeight="1" x14ac:dyDescent="0.2">
      <c r="B2179" s="99"/>
      <c r="C2179" s="100"/>
      <c r="D2179" s="100"/>
      <c r="E2179" s="100"/>
      <c r="G2179" s="101"/>
      <c r="H2179" s="102"/>
    </row>
    <row r="2180" spans="2:8" ht="15.95" hidden="1" customHeight="1" x14ac:dyDescent="0.2">
      <c r="B2180" s="99"/>
      <c r="C2180" s="100"/>
      <c r="D2180" s="100"/>
      <c r="E2180" s="100"/>
      <c r="G2180" s="101"/>
      <c r="H2180" s="102"/>
    </row>
    <row r="2181" spans="2:8" ht="15.95" hidden="1" customHeight="1" x14ac:dyDescent="0.2">
      <c r="B2181" s="99"/>
      <c r="C2181" s="100"/>
      <c r="D2181" s="100"/>
      <c r="E2181" s="100"/>
      <c r="G2181" s="101"/>
      <c r="H2181" s="102"/>
    </row>
    <row r="2182" spans="2:8" ht="15.95" hidden="1" customHeight="1" x14ac:dyDescent="0.2">
      <c r="B2182" s="99"/>
      <c r="C2182" s="100"/>
      <c r="D2182" s="100"/>
      <c r="E2182" s="100"/>
      <c r="G2182" s="101"/>
      <c r="H2182" s="102"/>
    </row>
    <row r="2183" spans="2:8" ht="15.95" hidden="1" customHeight="1" x14ac:dyDescent="0.2">
      <c r="B2183" s="99"/>
      <c r="C2183" s="100"/>
      <c r="D2183" s="100"/>
      <c r="E2183" s="100"/>
      <c r="G2183" s="101"/>
      <c r="H2183" s="102"/>
    </row>
    <row r="2184" spans="2:8" ht="15.95" hidden="1" customHeight="1" x14ac:dyDescent="0.2">
      <c r="B2184" s="99"/>
      <c r="C2184" s="100"/>
      <c r="D2184" s="100"/>
      <c r="E2184" s="100"/>
      <c r="G2184" s="101"/>
      <c r="H2184" s="102"/>
    </row>
    <row r="2185" spans="2:8" ht="15.95" hidden="1" customHeight="1" x14ac:dyDescent="0.2">
      <c r="B2185" s="99"/>
      <c r="C2185" s="100"/>
      <c r="D2185" s="100"/>
      <c r="E2185" s="100"/>
      <c r="G2185" s="101"/>
      <c r="H2185" s="102"/>
    </row>
    <row r="2186" spans="2:8" ht="15.95" hidden="1" customHeight="1" x14ac:dyDescent="0.2">
      <c r="B2186" s="99"/>
      <c r="C2186" s="100"/>
      <c r="D2186" s="100"/>
      <c r="E2186" s="100"/>
      <c r="G2186" s="101"/>
      <c r="H2186" s="102"/>
    </row>
    <row r="2187" spans="2:8" ht="15.95" hidden="1" customHeight="1" x14ac:dyDescent="0.2">
      <c r="B2187" s="99"/>
      <c r="C2187" s="100"/>
      <c r="D2187" s="100"/>
      <c r="E2187" s="100"/>
      <c r="G2187" s="101"/>
      <c r="H2187" s="102"/>
    </row>
    <row r="2188" spans="2:8" ht="15.95" hidden="1" customHeight="1" x14ac:dyDescent="0.2">
      <c r="B2188" s="99"/>
      <c r="C2188" s="100"/>
      <c r="D2188" s="100"/>
      <c r="E2188" s="100"/>
      <c r="G2188" s="101"/>
      <c r="H2188" s="102"/>
    </row>
    <row r="2189" spans="2:8" ht="15.95" hidden="1" customHeight="1" x14ac:dyDescent="0.2">
      <c r="B2189" s="99"/>
      <c r="C2189" s="100"/>
      <c r="D2189" s="100"/>
      <c r="E2189" s="100"/>
      <c r="G2189" s="101"/>
      <c r="H2189" s="102"/>
    </row>
    <row r="2190" spans="2:8" ht="15.95" hidden="1" customHeight="1" x14ac:dyDescent="0.2">
      <c r="B2190" s="99"/>
      <c r="C2190" s="100"/>
      <c r="D2190" s="100"/>
      <c r="E2190" s="100"/>
      <c r="G2190" s="101"/>
      <c r="H2190" s="102"/>
    </row>
    <row r="2191" spans="2:8" ht="15.95" hidden="1" customHeight="1" x14ac:dyDescent="0.2">
      <c r="B2191" s="99"/>
      <c r="C2191" s="100"/>
      <c r="D2191" s="100"/>
      <c r="E2191" s="100"/>
      <c r="G2191" s="101"/>
      <c r="H2191" s="102"/>
    </row>
    <row r="2192" spans="2:8" ht="15.95" hidden="1" customHeight="1" x14ac:dyDescent="0.2">
      <c r="B2192" s="99"/>
      <c r="C2192" s="100"/>
      <c r="D2192" s="100"/>
      <c r="E2192" s="100"/>
      <c r="G2192" s="101"/>
      <c r="H2192" s="102"/>
    </row>
    <row r="2193" spans="2:8" ht="15.95" hidden="1" customHeight="1" x14ac:dyDescent="0.2">
      <c r="B2193" s="99"/>
      <c r="C2193" s="100"/>
      <c r="D2193" s="100"/>
      <c r="E2193" s="100"/>
      <c r="G2193" s="101"/>
      <c r="H2193" s="102"/>
    </row>
    <row r="2194" spans="2:8" ht="15.95" hidden="1" customHeight="1" x14ac:dyDescent="0.2">
      <c r="B2194" s="99"/>
      <c r="C2194" s="100"/>
      <c r="D2194" s="100"/>
      <c r="E2194" s="100"/>
      <c r="G2194" s="101"/>
      <c r="H2194" s="102"/>
    </row>
    <row r="2195" spans="2:8" ht="15.95" hidden="1" customHeight="1" x14ac:dyDescent="0.2">
      <c r="B2195" s="99"/>
      <c r="C2195" s="100"/>
      <c r="D2195" s="100"/>
      <c r="E2195" s="100"/>
      <c r="G2195" s="101"/>
      <c r="H2195" s="102"/>
    </row>
    <row r="2196" spans="2:8" ht="15.95" hidden="1" customHeight="1" x14ac:dyDescent="0.2">
      <c r="B2196" s="99"/>
      <c r="C2196" s="100"/>
      <c r="D2196" s="100"/>
      <c r="E2196" s="100"/>
      <c r="G2196" s="101"/>
      <c r="H2196" s="102"/>
    </row>
    <row r="2197" spans="2:8" ht="15.95" hidden="1" customHeight="1" x14ac:dyDescent="0.2">
      <c r="B2197" s="99"/>
      <c r="C2197" s="100"/>
      <c r="D2197" s="100"/>
      <c r="E2197" s="100"/>
      <c r="G2197" s="101"/>
      <c r="H2197" s="102"/>
    </row>
    <row r="2198" spans="2:8" ht="15.95" hidden="1" customHeight="1" x14ac:dyDescent="0.2">
      <c r="B2198" s="99"/>
      <c r="C2198" s="100"/>
      <c r="D2198" s="100"/>
      <c r="E2198" s="100"/>
      <c r="G2198" s="101"/>
      <c r="H2198" s="102"/>
    </row>
    <row r="2199" spans="2:8" ht="15.95" hidden="1" customHeight="1" x14ac:dyDescent="0.2">
      <c r="B2199" s="99"/>
      <c r="C2199" s="100"/>
      <c r="D2199" s="100"/>
      <c r="E2199" s="100"/>
      <c r="G2199" s="101"/>
      <c r="H2199" s="102"/>
    </row>
    <row r="2200" spans="2:8" ht="15.95" hidden="1" customHeight="1" x14ac:dyDescent="0.2">
      <c r="B2200" s="99"/>
      <c r="C2200" s="100"/>
      <c r="D2200" s="100"/>
      <c r="E2200" s="100"/>
      <c r="G2200" s="101"/>
      <c r="H2200" s="102"/>
    </row>
    <row r="2201" spans="2:8" ht="15.95" hidden="1" customHeight="1" x14ac:dyDescent="0.2">
      <c r="B2201" s="99"/>
      <c r="C2201" s="100"/>
      <c r="D2201" s="100"/>
      <c r="E2201" s="100"/>
      <c r="G2201" s="101"/>
      <c r="H2201" s="102"/>
    </row>
    <row r="2202" spans="2:8" ht="15.95" hidden="1" customHeight="1" x14ac:dyDescent="0.2">
      <c r="B2202" s="99"/>
      <c r="C2202" s="100"/>
      <c r="D2202" s="100"/>
      <c r="E2202" s="100"/>
      <c r="G2202" s="101"/>
      <c r="H2202" s="102"/>
    </row>
    <row r="2203" spans="2:8" ht="15.95" hidden="1" customHeight="1" x14ac:dyDescent="0.2">
      <c r="B2203" s="99"/>
      <c r="C2203" s="100"/>
      <c r="D2203" s="100"/>
      <c r="E2203" s="100"/>
      <c r="G2203" s="101"/>
      <c r="H2203" s="102"/>
    </row>
    <row r="2204" spans="2:8" ht="15.95" hidden="1" customHeight="1" x14ac:dyDescent="0.2">
      <c r="B2204" s="99"/>
      <c r="C2204" s="100"/>
      <c r="D2204" s="100"/>
      <c r="E2204" s="100"/>
      <c r="G2204" s="101"/>
      <c r="H2204" s="102"/>
    </row>
    <row r="2205" spans="2:8" ht="15.95" hidden="1" customHeight="1" x14ac:dyDescent="0.2">
      <c r="B2205" s="99"/>
      <c r="C2205" s="100"/>
      <c r="D2205" s="100"/>
      <c r="E2205" s="100"/>
      <c r="G2205" s="101"/>
      <c r="H2205" s="102"/>
    </row>
    <row r="2206" spans="2:8" ht="15.95" hidden="1" customHeight="1" x14ac:dyDescent="0.2">
      <c r="B2206" s="99"/>
      <c r="C2206" s="100"/>
      <c r="D2206" s="100"/>
      <c r="E2206" s="100"/>
      <c r="G2206" s="101"/>
      <c r="H2206" s="102"/>
    </row>
    <row r="2207" spans="2:8" ht="15.95" hidden="1" customHeight="1" x14ac:dyDescent="0.2">
      <c r="B2207" s="99"/>
      <c r="C2207" s="100"/>
      <c r="D2207" s="100"/>
      <c r="E2207" s="100"/>
      <c r="G2207" s="101"/>
      <c r="H2207" s="102"/>
    </row>
    <row r="2208" spans="2:8" ht="15.95" hidden="1" customHeight="1" x14ac:dyDescent="0.2">
      <c r="B2208" s="99"/>
      <c r="C2208" s="100"/>
      <c r="D2208" s="100"/>
      <c r="E2208" s="100"/>
      <c r="G2208" s="101"/>
      <c r="H2208" s="102"/>
    </row>
    <row r="2209" spans="2:8" ht="15.95" hidden="1" customHeight="1" x14ac:dyDescent="0.2">
      <c r="B2209" s="99"/>
      <c r="C2209" s="100"/>
      <c r="D2209" s="100"/>
      <c r="E2209" s="100"/>
      <c r="G2209" s="101"/>
      <c r="H2209" s="102"/>
    </row>
    <row r="2210" spans="2:8" ht="15.95" hidden="1" customHeight="1" x14ac:dyDescent="0.2">
      <c r="B2210" s="99"/>
      <c r="C2210" s="100"/>
      <c r="D2210" s="100"/>
      <c r="E2210" s="100"/>
      <c r="G2210" s="101"/>
      <c r="H2210" s="102"/>
    </row>
    <row r="2211" spans="2:8" ht="15.95" hidden="1" customHeight="1" x14ac:dyDescent="0.2">
      <c r="B2211" s="99"/>
      <c r="C2211" s="100"/>
      <c r="D2211" s="100"/>
      <c r="E2211" s="100"/>
      <c r="G2211" s="101"/>
      <c r="H2211" s="102"/>
    </row>
    <row r="2212" spans="2:8" ht="15.95" hidden="1" customHeight="1" x14ac:dyDescent="0.2">
      <c r="B2212" s="99"/>
      <c r="C2212" s="100"/>
      <c r="D2212" s="100"/>
      <c r="E2212" s="100"/>
      <c r="G2212" s="101"/>
      <c r="H2212" s="102"/>
    </row>
    <row r="2213" spans="2:8" ht="15.95" hidden="1" customHeight="1" x14ac:dyDescent="0.2">
      <c r="B2213" s="99"/>
      <c r="C2213" s="100"/>
      <c r="D2213" s="100"/>
      <c r="E2213" s="100"/>
      <c r="G2213" s="101"/>
      <c r="H2213" s="102"/>
    </row>
    <row r="2214" spans="2:8" ht="15.95" hidden="1" customHeight="1" x14ac:dyDescent="0.2">
      <c r="B2214" s="99"/>
      <c r="C2214" s="100"/>
      <c r="D2214" s="100"/>
      <c r="E2214" s="100"/>
      <c r="G2214" s="101"/>
      <c r="H2214" s="102"/>
    </row>
    <row r="2215" spans="2:8" ht="15.95" hidden="1" customHeight="1" x14ac:dyDescent="0.2">
      <c r="B2215" s="99"/>
      <c r="C2215" s="100"/>
      <c r="D2215" s="100"/>
      <c r="E2215" s="100"/>
      <c r="G2215" s="101"/>
      <c r="H2215" s="102"/>
    </row>
    <row r="2216" spans="2:8" ht="15.95" hidden="1" customHeight="1" x14ac:dyDescent="0.2">
      <c r="B2216" s="99"/>
      <c r="C2216" s="100"/>
      <c r="D2216" s="100"/>
      <c r="E2216" s="100"/>
      <c r="G2216" s="101"/>
      <c r="H2216" s="102"/>
    </row>
    <row r="2217" spans="2:8" ht="15.95" hidden="1" customHeight="1" x14ac:dyDescent="0.2">
      <c r="B2217" s="99"/>
      <c r="C2217" s="100"/>
      <c r="D2217" s="100"/>
      <c r="E2217" s="100"/>
      <c r="G2217" s="101"/>
      <c r="H2217" s="102"/>
    </row>
    <row r="2218" spans="2:8" ht="15.95" hidden="1" customHeight="1" x14ac:dyDescent="0.2">
      <c r="B2218" s="99"/>
      <c r="C2218" s="100"/>
      <c r="D2218" s="100"/>
      <c r="E2218" s="100"/>
      <c r="G2218" s="101"/>
      <c r="H2218" s="102"/>
    </row>
    <row r="2219" spans="2:8" ht="15.95" hidden="1" customHeight="1" x14ac:dyDescent="0.2">
      <c r="B2219" s="99"/>
      <c r="C2219" s="100"/>
      <c r="D2219" s="100"/>
      <c r="E2219" s="100"/>
      <c r="G2219" s="101"/>
      <c r="H2219" s="102"/>
    </row>
    <row r="2220" spans="2:8" ht="15.95" hidden="1" customHeight="1" x14ac:dyDescent="0.2">
      <c r="B2220" s="99"/>
      <c r="C2220" s="100"/>
      <c r="D2220" s="100"/>
      <c r="E2220" s="100"/>
      <c r="G2220" s="101"/>
      <c r="H2220" s="102"/>
    </row>
    <row r="2221" spans="2:8" ht="15.95" hidden="1" customHeight="1" x14ac:dyDescent="0.2">
      <c r="B2221" s="99"/>
      <c r="C2221" s="100"/>
      <c r="D2221" s="100"/>
      <c r="E2221" s="100"/>
      <c r="G2221" s="101"/>
      <c r="H2221" s="102"/>
    </row>
    <row r="2222" spans="2:8" ht="15.95" hidden="1" customHeight="1" x14ac:dyDescent="0.2">
      <c r="B2222" s="99"/>
      <c r="C2222" s="100"/>
      <c r="D2222" s="100"/>
      <c r="E2222" s="100"/>
      <c r="G2222" s="101"/>
      <c r="H2222" s="102"/>
    </row>
    <row r="2223" spans="2:8" ht="15.95" hidden="1" customHeight="1" x14ac:dyDescent="0.2">
      <c r="B2223" s="99"/>
      <c r="C2223" s="100"/>
      <c r="D2223" s="100"/>
      <c r="E2223" s="100"/>
      <c r="G2223" s="101"/>
      <c r="H2223" s="102"/>
    </row>
    <row r="2224" spans="2:8" ht="15.95" hidden="1" customHeight="1" x14ac:dyDescent="0.2">
      <c r="B2224" s="99"/>
      <c r="C2224" s="100"/>
      <c r="D2224" s="100"/>
      <c r="E2224" s="100"/>
      <c r="G2224" s="101"/>
      <c r="H2224" s="102"/>
    </row>
    <row r="2225" spans="2:8" ht="15.95" hidden="1" customHeight="1" x14ac:dyDescent="0.2">
      <c r="B2225" s="99"/>
      <c r="C2225" s="100"/>
      <c r="D2225" s="100"/>
      <c r="E2225" s="100"/>
      <c r="G2225" s="101"/>
      <c r="H2225" s="102"/>
    </row>
    <row r="2226" spans="2:8" ht="15.95" hidden="1" customHeight="1" x14ac:dyDescent="0.2">
      <c r="B2226" s="99"/>
      <c r="C2226" s="100"/>
      <c r="D2226" s="100"/>
      <c r="E2226" s="100"/>
      <c r="G2226" s="101"/>
      <c r="H2226" s="102"/>
    </row>
    <row r="2227" spans="2:8" ht="15.95" hidden="1" customHeight="1" x14ac:dyDescent="0.2">
      <c r="B2227" s="99"/>
      <c r="C2227" s="100"/>
      <c r="D2227" s="100"/>
      <c r="E2227" s="100"/>
      <c r="G2227" s="101"/>
      <c r="H2227" s="102"/>
    </row>
    <row r="2228" spans="2:8" ht="15.95" hidden="1" customHeight="1" x14ac:dyDescent="0.2">
      <c r="B2228" s="99"/>
      <c r="C2228" s="100"/>
      <c r="D2228" s="100"/>
      <c r="E2228" s="100"/>
      <c r="G2228" s="101"/>
      <c r="H2228" s="102"/>
    </row>
    <row r="2229" spans="2:8" ht="15.95" hidden="1" customHeight="1" x14ac:dyDescent="0.2">
      <c r="B2229" s="99"/>
      <c r="C2229" s="100"/>
      <c r="D2229" s="100"/>
      <c r="E2229" s="100"/>
      <c r="G2229" s="101"/>
      <c r="H2229" s="102"/>
    </row>
    <row r="2230" spans="2:8" ht="15.95" hidden="1" customHeight="1" x14ac:dyDescent="0.2">
      <c r="B2230" s="99"/>
      <c r="C2230" s="100"/>
      <c r="D2230" s="100"/>
      <c r="E2230" s="100"/>
      <c r="G2230" s="101"/>
      <c r="H2230" s="102"/>
    </row>
    <row r="2231" spans="2:8" ht="15.95" hidden="1" customHeight="1" x14ac:dyDescent="0.2">
      <c r="B2231" s="99"/>
      <c r="C2231" s="100"/>
      <c r="D2231" s="100"/>
      <c r="E2231" s="100"/>
      <c r="G2231" s="101"/>
      <c r="H2231" s="102"/>
    </row>
    <row r="2232" spans="2:8" ht="15.95" hidden="1" customHeight="1" x14ac:dyDescent="0.2">
      <c r="B2232" s="99"/>
      <c r="C2232" s="100"/>
      <c r="D2232" s="100"/>
      <c r="E2232" s="100"/>
      <c r="G2232" s="101"/>
      <c r="H2232" s="102"/>
    </row>
    <row r="2233" spans="2:8" ht="15.95" hidden="1" customHeight="1" x14ac:dyDescent="0.2">
      <c r="B2233" s="99"/>
      <c r="C2233" s="100"/>
      <c r="D2233" s="100"/>
      <c r="E2233" s="100"/>
      <c r="G2233" s="101"/>
      <c r="H2233" s="102"/>
    </row>
    <row r="2234" spans="2:8" ht="15.95" hidden="1" customHeight="1" x14ac:dyDescent="0.2">
      <c r="B2234" s="99"/>
      <c r="C2234" s="100"/>
      <c r="D2234" s="100"/>
      <c r="E2234" s="100"/>
      <c r="G2234" s="101"/>
      <c r="H2234" s="102"/>
    </row>
    <row r="2235" spans="2:8" ht="15.95" hidden="1" customHeight="1" x14ac:dyDescent="0.2">
      <c r="B2235" s="99"/>
      <c r="C2235" s="100"/>
      <c r="D2235" s="100"/>
      <c r="E2235" s="100"/>
      <c r="G2235" s="101"/>
      <c r="H2235" s="102"/>
    </row>
    <row r="2236" spans="2:8" ht="15.95" hidden="1" customHeight="1" x14ac:dyDescent="0.2">
      <c r="B2236" s="99"/>
      <c r="C2236" s="100"/>
      <c r="D2236" s="100"/>
      <c r="E2236" s="100"/>
      <c r="G2236" s="101"/>
      <c r="H2236" s="102"/>
    </row>
    <row r="2237" spans="2:8" ht="15.95" hidden="1" customHeight="1" x14ac:dyDescent="0.2">
      <c r="B2237" s="99"/>
      <c r="C2237" s="100"/>
      <c r="D2237" s="100"/>
      <c r="E2237" s="100"/>
      <c r="G2237" s="101"/>
      <c r="H2237" s="102"/>
    </row>
    <row r="2238" spans="2:8" ht="15.95" hidden="1" customHeight="1" x14ac:dyDescent="0.2">
      <c r="B2238" s="99"/>
      <c r="C2238" s="100"/>
      <c r="D2238" s="100"/>
      <c r="E2238" s="100"/>
      <c r="G2238" s="101"/>
      <c r="H2238" s="102"/>
    </row>
    <row r="2239" spans="2:8" ht="15.95" hidden="1" customHeight="1" x14ac:dyDescent="0.2">
      <c r="B2239" s="99"/>
      <c r="C2239" s="100"/>
      <c r="D2239" s="100"/>
      <c r="E2239" s="100"/>
      <c r="G2239" s="101"/>
      <c r="H2239" s="102"/>
    </row>
    <row r="2240" spans="2:8" ht="15.95" hidden="1" customHeight="1" x14ac:dyDescent="0.2">
      <c r="B2240" s="99"/>
      <c r="C2240" s="100"/>
      <c r="D2240" s="100"/>
      <c r="E2240" s="100"/>
      <c r="G2240" s="101"/>
      <c r="H2240" s="102"/>
    </row>
    <row r="2241" spans="2:8" ht="15.95" hidden="1" customHeight="1" x14ac:dyDescent="0.2">
      <c r="B2241" s="99"/>
      <c r="C2241" s="100"/>
      <c r="D2241" s="100"/>
      <c r="E2241" s="100"/>
      <c r="G2241" s="101"/>
      <c r="H2241" s="102"/>
    </row>
    <row r="2242" spans="2:8" ht="15.95" hidden="1" customHeight="1" x14ac:dyDescent="0.2">
      <c r="B2242" s="99"/>
      <c r="C2242" s="100"/>
      <c r="D2242" s="100"/>
      <c r="E2242" s="100"/>
      <c r="G2242" s="101"/>
      <c r="H2242" s="102"/>
    </row>
    <row r="2243" spans="2:8" ht="15.95" hidden="1" customHeight="1" x14ac:dyDescent="0.2">
      <c r="B2243" s="99"/>
      <c r="C2243" s="100"/>
      <c r="D2243" s="100"/>
      <c r="E2243" s="100"/>
      <c r="G2243" s="101"/>
      <c r="H2243" s="102"/>
    </row>
    <row r="2244" spans="2:8" ht="15.95" hidden="1" customHeight="1" x14ac:dyDescent="0.2">
      <c r="B2244" s="99"/>
      <c r="C2244" s="100"/>
      <c r="D2244" s="100"/>
      <c r="E2244" s="100"/>
      <c r="G2244" s="101"/>
      <c r="H2244" s="102"/>
    </row>
    <row r="2245" spans="2:8" ht="15.95" hidden="1" customHeight="1" x14ac:dyDescent="0.2">
      <c r="B2245" s="99"/>
      <c r="C2245" s="100"/>
      <c r="D2245" s="100"/>
      <c r="E2245" s="100"/>
      <c r="G2245" s="101"/>
      <c r="H2245" s="102"/>
    </row>
    <row r="2246" spans="2:8" ht="15.95" hidden="1" customHeight="1" x14ac:dyDescent="0.2">
      <c r="B2246" s="99"/>
      <c r="C2246" s="100"/>
      <c r="D2246" s="100"/>
      <c r="E2246" s="100"/>
      <c r="G2246" s="101"/>
      <c r="H2246" s="102"/>
    </row>
    <row r="2247" spans="2:8" ht="15.95" hidden="1" customHeight="1" x14ac:dyDescent="0.2">
      <c r="B2247" s="99"/>
      <c r="C2247" s="100"/>
      <c r="D2247" s="100"/>
      <c r="E2247" s="100"/>
      <c r="G2247" s="101"/>
      <c r="H2247" s="102"/>
    </row>
    <row r="2248" spans="2:8" ht="15.95" hidden="1" customHeight="1" x14ac:dyDescent="0.2">
      <c r="B2248" s="99"/>
      <c r="C2248" s="100"/>
      <c r="D2248" s="100"/>
      <c r="E2248" s="100"/>
      <c r="G2248" s="101"/>
      <c r="H2248" s="102"/>
    </row>
    <row r="2249" spans="2:8" ht="15.95" hidden="1" customHeight="1" x14ac:dyDescent="0.2">
      <c r="B2249" s="99"/>
      <c r="C2249" s="100"/>
      <c r="D2249" s="100"/>
      <c r="E2249" s="100"/>
      <c r="G2249" s="101"/>
      <c r="H2249" s="102"/>
    </row>
    <row r="2250" spans="2:8" ht="15.95" hidden="1" customHeight="1" x14ac:dyDescent="0.2">
      <c r="B2250" s="99"/>
      <c r="C2250" s="100"/>
      <c r="D2250" s="100"/>
      <c r="E2250" s="100"/>
      <c r="G2250" s="101"/>
      <c r="H2250" s="102"/>
    </row>
    <row r="2251" spans="2:8" ht="15.95" hidden="1" customHeight="1" x14ac:dyDescent="0.2">
      <c r="B2251" s="99"/>
      <c r="C2251" s="100"/>
      <c r="D2251" s="100"/>
      <c r="E2251" s="100"/>
      <c r="G2251" s="101"/>
      <c r="H2251" s="102"/>
    </row>
    <row r="2252" spans="2:8" ht="15.95" hidden="1" customHeight="1" x14ac:dyDescent="0.2">
      <c r="B2252" s="99"/>
      <c r="C2252" s="100"/>
      <c r="D2252" s="100"/>
      <c r="E2252" s="100"/>
      <c r="G2252" s="101"/>
      <c r="H2252" s="102"/>
    </row>
    <row r="2253" spans="2:8" ht="15.95" hidden="1" customHeight="1" x14ac:dyDescent="0.2">
      <c r="B2253" s="99"/>
      <c r="C2253" s="100"/>
      <c r="D2253" s="100"/>
      <c r="E2253" s="100"/>
      <c r="G2253" s="101"/>
      <c r="H2253" s="102"/>
    </row>
    <row r="2254" spans="2:8" ht="15.95" hidden="1" customHeight="1" x14ac:dyDescent="0.2">
      <c r="B2254" s="99"/>
      <c r="C2254" s="100"/>
      <c r="D2254" s="100"/>
      <c r="E2254" s="100"/>
      <c r="G2254" s="101"/>
      <c r="H2254" s="102"/>
    </row>
    <row r="2255" spans="2:8" ht="15.95" hidden="1" customHeight="1" x14ac:dyDescent="0.2">
      <c r="B2255" s="99"/>
      <c r="C2255" s="100"/>
      <c r="D2255" s="100"/>
      <c r="E2255" s="100"/>
      <c r="G2255" s="101"/>
      <c r="H2255" s="102"/>
    </row>
    <row r="2256" spans="2:8" ht="15.95" hidden="1" customHeight="1" x14ac:dyDescent="0.2">
      <c r="B2256" s="99"/>
      <c r="C2256" s="100"/>
      <c r="D2256" s="100"/>
      <c r="E2256" s="100"/>
      <c r="G2256" s="101"/>
      <c r="H2256" s="102"/>
    </row>
    <row r="2257" spans="2:8" ht="15.95" hidden="1" customHeight="1" x14ac:dyDescent="0.2">
      <c r="B2257" s="99"/>
      <c r="C2257" s="100"/>
      <c r="D2257" s="100"/>
      <c r="E2257" s="100"/>
      <c r="G2257" s="101"/>
      <c r="H2257" s="102"/>
    </row>
    <row r="2258" spans="2:8" ht="15.95" hidden="1" customHeight="1" x14ac:dyDescent="0.2">
      <c r="B2258" s="99"/>
      <c r="C2258" s="100"/>
      <c r="D2258" s="100"/>
      <c r="E2258" s="100"/>
      <c r="G2258" s="101"/>
      <c r="H2258" s="102"/>
    </row>
    <row r="2259" spans="2:8" ht="15.95" hidden="1" customHeight="1" x14ac:dyDescent="0.2">
      <c r="B2259" s="99"/>
      <c r="C2259" s="100"/>
      <c r="D2259" s="100"/>
      <c r="E2259" s="100"/>
      <c r="G2259" s="101"/>
      <c r="H2259" s="102"/>
    </row>
    <row r="2260" spans="2:8" ht="15.95" hidden="1" customHeight="1" x14ac:dyDescent="0.2">
      <c r="B2260" s="99"/>
      <c r="C2260" s="100"/>
      <c r="D2260" s="100"/>
      <c r="E2260" s="100"/>
      <c r="G2260" s="101"/>
      <c r="H2260" s="102"/>
    </row>
    <row r="2261" spans="2:8" ht="15.95" hidden="1" customHeight="1" x14ac:dyDescent="0.2">
      <c r="B2261" s="99"/>
      <c r="C2261" s="100"/>
      <c r="D2261" s="100"/>
      <c r="E2261" s="100"/>
      <c r="G2261" s="101"/>
      <c r="H2261" s="102"/>
    </row>
    <row r="2262" spans="2:8" ht="15.95" hidden="1" customHeight="1" x14ac:dyDescent="0.2">
      <c r="B2262" s="99"/>
      <c r="C2262" s="100"/>
      <c r="D2262" s="100"/>
      <c r="E2262" s="100"/>
      <c r="G2262" s="101"/>
      <c r="H2262" s="102"/>
    </row>
    <row r="2263" spans="2:8" ht="15.95" hidden="1" customHeight="1" x14ac:dyDescent="0.2">
      <c r="B2263" s="99"/>
      <c r="C2263" s="100"/>
      <c r="D2263" s="100"/>
      <c r="E2263" s="100"/>
      <c r="G2263" s="101"/>
      <c r="H2263" s="102"/>
    </row>
    <row r="2264" spans="2:8" ht="15.95" hidden="1" customHeight="1" x14ac:dyDescent="0.2">
      <c r="B2264" s="99"/>
      <c r="C2264" s="100"/>
      <c r="D2264" s="100"/>
      <c r="E2264" s="100"/>
      <c r="G2264" s="101"/>
      <c r="H2264" s="102"/>
    </row>
    <row r="2265" spans="2:8" ht="15.95" hidden="1" customHeight="1" x14ac:dyDescent="0.2">
      <c r="B2265" s="99"/>
      <c r="C2265" s="100"/>
      <c r="D2265" s="100"/>
      <c r="E2265" s="100"/>
      <c r="G2265" s="101"/>
      <c r="H2265" s="102"/>
    </row>
    <row r="2266" spans="2:8" ht="15.95" hidden="1" customHeight="1" x14ac:dyDescent="0.2">
      <c r="B2266" s="99"/>
      <c r="C2266" s="100"/>
      <c r="D2266" s="100"/>
      <c r="E2266" s="100"/>
      <c r="G2266" s="101"/>
      <c r="H2266" s="102"/>
    </row>
    <row r="2267" spans="2:8" ht="15.95" hidden="1" customHeight="1" x14ac:dyDescent="0.2">
      <c r="B2267" s="99"/>
      <c r="C2267" s="100"/>
      <c r="D2267" s="100"/>
      <c r="E2267" s="100"/>
      <c r="G2267" s="101"/>
      <c r="H2267" s="102"/>
    </row>
    <row r="2268" spans="2:8" ht="15.95" hidden="1" customHeight="1" x14ac:dyDescent="0.2">
      <c r="B2268" s="99"/>
      <c r="C2268" s="100"/>
      <c r="D2268" s="100"/>
      <c r="E2268" s="100"/>
      <c r="G2268" s="101"/>
      <c r="H2268" s="102"/>
    </row>
    <row r="2269" spans="2:8" ht="15.95" hidden="1" customHeight="1" x14ac:dyDescent="0.2">
      <c r="B2269" s="99"/>
      <c r="C2269" s="100"/>
      <c r="D2269" s="100"/>
      <c r="E2269" s="100"/>
      <c r="G2269" s="101"/>
      <c r="H2269" s="102"/>
    </row>
    <row r="2270" spans="2:8" ht="15.95" hidden="1" customHeight="1" x14ac:dyDescent="0.2">
      <c r="B2270" s="99"/>
      <c r="C2270" s="100"/>
      <c r="D2270" s="100"/>
      <c r="E2270" s="100"/>
      <c r="G2270" s="101"/>
      <c r="H2270" s="102"/>
    </row>
    <row r="2271" spans="2:8" ht="15.95" hidden="1" customHeight="1" x14ac:dyDescent="0.2">
      <c r="B2271" s="99"/>
      <c r="C2271" s="100"/>
      <c r="D2271" s="100"/>
      <c r="E2271" s="100"/>
      <c r="G2271" s="101"/>
      <c r="H2271" s="102"/>
    </row>
    <row r="2272" spans="2:8" ht="15.95" hidden="1" customHeight="1" x14ac:dyDescent="0.2">
      <c r="B2272" s="99"/>
      <c r="C2272" s="100"/>
      <c r="D2272" s="100"/>
      <c r="E2272" s="100"/>
      <c r="G2272" s="101"/>
      <c r="H2272" s="102"/>
    </row>
    <row r="2273" spans="2:8" ht="15.95" hidden="1" customHeight="1" x14ac:dyDescent="0.2">
      <c r="B2273" s="99"/>
      <c r="C2273" s="100"/>
      <c r="D2273" s="100"/>
      <c r="E2273" s="100"/>
      <c r="G2273" s="101"/>
      <c r="H2273" s="102"/>
    </row>
    <row r="2274" spans="2:8" ht="15.95" hidden="1" customHeight="1" x14ac:dyDescent="0.2">
      <c r="B2274" s="99"/>
      <c r="C2274" s="100"/>
      <c r="D2274" s="100"/>
      <c r="E2274" s="100"/>
      <c r="G2274" s="101"/>
      <c r="H2274" s="102"/>
    </row>
    <row r="2275" spans="2:8" ht="15.95" hidden="1" customHeight="1" x14ac:dyDescent="0.2">
      <c r="B2275" s="99"/>
      <c r="C2275" s="100"/>
      <c r="D2275" s="100"/>
      <c r="E2275" s="100"/>
      <c r="G2275" s="101"/>
      <c r="H2275" s="102"/>
    </row>
    <row r="2276" spans="2:8" ht="15.95" hidden="1" customHeight="1" x14ac:dyDescent="0.2">
      <c r="B2276" s="99"/>
      <c r="C2276" s="100"/>
      <c r="D2276" s="100"/>
      <c r="E2276" s="100"/>
      <c r="G2276" s="101"/>
      <c r="H2276" s="102"/>
    </row>
    <row r="2277" spans="2:8" ht="15.95" hidden="1" customHeight="1" x14ac:dyDescent="0.2">
      <c r="B2277" s="99"/>
      <c r="C2277" s="100"/>
      <c r="D2277" s="100"/>
      <c r="E2277" s="100"/>
      <c r="G2277" s="101"/>
      <c r="H2277" s="102"/>
    </row>
    <row r="2278" spans="2:8" ht="15.95" hidden="1" customHeight="1" x14ac:dyDescent="0.2">
      <c r="B2278" s="99"/>
      <c r="C2278" s="100"/>
      <c r="D2278" s="100"/>
      <c r="E2278" s="100"/>
      <c r="G2278" s="101"/>
      <c r="H2278" s="102"/>
    </row>
    <row r="2279" spans="2:8" ht="15.95" hidden="1" customHeight="1" x14ac:dyDescent="0.2">
      <c r="B2279" s="99"/>
      <c r="C2279" s="100"/>
      <c r="D2279" s="100"/>
      <c r="E2279" s="100"/>
      <c r="G2279" s="101"/>
      <c r="H2279" s="102"/>
    </row>
    <row r="2280" spans="2:8" ht="15.95" hidden="1" customHeight="1" x14ac:dyDescent="0.2">
      <c r="B2280" s="99"/>
      <c r="C2280" s="100"/>
      <c r="D2280" s="100"/>
      <c r="E2280" s="100"/>
      <c r="G2280" s="101"/>
      <c r="H2280" s="102"/>
    </row>
    <row r="2281" spans="2:8" ht="15.95" hidden="1" customHeight="1" x14ac:dyDescent="0.2">
      <c r="B2281" s="99"/>
      <c r="C2281" s="100"/>
      <c r="D2281" s="100"/>
      <c r="E2281" s="100"/>
      <c r="G2281" s="101"/>
      <c r="H2281" s="102"/>
    </row>
    <row r="2282" spans="2:8" ht="15.95" hidden="1" customHeight="1" x14ac:dyDescent="0.2">
      <c r="B2282" s="99"/>
      <c r="C2282" s="100"/>
      <c r="D2282" s="100"/>
      <c r="E2282" s="100"/>
      <c r="G2282" s="101"/>
      <c r="H2282" s="102"/>
    </row>
    <row r="2283" spans="2:8" ht="15.95" hidden="1" customHeight="1" x14ac:dyDescent="0.2">
      <c r="B2283" s="99"/>
      <c r="C2283" s="100"/>
      <c r="D2283" s="100"/>
      <c r="E2283" s="100"/>
      <c r="G2283" s="101"/>
      <c r="H2283" s="102"/>
    </row>
    <row r="2284" spans="2:8" ht="15.95" hidden="1" customHeight="1" x14ac:dyDescent="0.2">
      <c r="B2284" s="99"/>
      <c r="C2284" s="100"/>
      <c r="D2284" s="100"/>
      <c r="E2284" s="100"/>
      <c r="G2284" s="101"/>
      <c r="H2284" s="102"/>
    </row>
    <row r="2285" spans="2:8" ht="15.95" hidden="1" customHeight="1" x14ac:dyDescent="0.2">
      <c r="B2285" s="99"/>
      <c r="C2285" s="100"/>
      <c r="D2285" s="100"/>
      <c r="E2285" s="100"/>
      <c r="G2285" s="101"/>
      <c r="H2285" s="102"/>
    </row>
    <row r="2286" spans="2:8" ht="15.95" hidden="1" customHeight="1" x14ac:dyDescent="0.2">
      <c r="B2286" s="99"/>
      <c r="C2286" s="100"/>
      <c r="D2286" s="100"/>
      <c r="E2286" s="100"/>
      <c r="G2286" s="101"/>
      <c r="H2286" s="102"/>
    </row>
    <row r="2287" spans="2:8" ht="15.95" hidden="1" customHeight="1" x14ac:dyDescent="0.2">
      <c r="B2287" s="99"/>
      <c r="C2287" s="100"/>
      <c r="D2287" s="100"/>
      <c r="E2287" s="100"/>
      <c r="G2287" s="101"/>
      <c r="H2287" s="102"/>
    </row>
    <row r="2288" spans="2:8" ht="15.95" hidden="1" customHeight="1" x14ac:dyDescent="0.2">
      <c r="B2288" s="99"/>
      <c r="C2288" s="100"/>
      <c r="D2288" s="100"/>
      <c r="E2288" s="100"/>
      <c r="G2288" s="101"/>
      <c r="H2288" s="102"/>
    </row>
    <row r="2289" spans="2:8" ht="15.95" hidden="1" customHeight="1" x14ac:dyDescent="0.2">
      <c r="B2289" s="99"/>
      <c r="C2289" s="100"/>
      <c r="D2289" s="100"/>
      <c r="E2289" s="100"/>
      <c r="G2289" s="101"/>
      <c r="H2289" s="102"/>
    </row>
    <row r="2290" spans="2:8" ht="15.95" hidden="1" customHeight="1" x14ac:dyDescent="0.2">
      <c r="B2290" s="99"/>
      <c r="C2290" s="100"/>
      <c r="D2290" s="100"/>
      <c r="E2290" s="100"/>
      <c r="G2290" s="101"/>
      <c r="H2290" s="102"/>
    </row>
    <row r="2291" spans="2:8" ht="15.95" hidden="1" customHeight="1" x14ac:dyDescent="0.2">
      <c r="B2291" s="99"/>
      <c r="C2291" s="100"/>
      <c r="D2291" s="100"/>
      <c r="E2291" s="100"/>
      <c r="G2291" s="101"/>
      <c r="H2291" s="102"/>
    </row>
    <row r="2292" spans="2:8" ht="15.95" hidden="1" customHeight="1" x14ac:dyDescent="0.2">
      <c r="B2292" s="99"/>
      <c r="C2292" s="100"/>
      <c r="D2292" s="100"/>
      <c r="E2292" s="100"/>
      <c r="G2292" s="101"/>
      <c r="H2292" s="102"/>
    </row>
    <row r="2293" spans="2:8" ht="15.95" hidden="1" customHeight="1" x14ac:dyDescent="0.2">
      <c r="B2293" s="99"/>
      <c r="C2293" s="100"/>
      <c r="D2293" s="100"/>
      <c r="E2293" s="100"/>
      <c r="G2293" s="101"/>
      <c r="H2293" s="102"/>
    </row>
    <row r="2294" spans="2:8" ht="15.95" hidden="1" customHeight="1" x14ac:dyDescent="0.2">
      <c r="B2294" s="99"/>
      <c r="C2294" s="100"/>
      <c r="D2294" s="100"/>
      <c r="E2294" s="100"/>
      <c r="G2294" s="101"/>
      <c r="H2294" s="102"/>
    </row>
    <row r="2295" spans="2:8" ht="15.95" hidden="1" customHeight="1" x14ac:dyDescent="0.2">
      <c r="B2295" s="99"/>
      <c r="C2295" s="100"/>
      <c r="D2295" s="100"/>
      <c r="E2295" s="100"/>
      <c r="G2295" s="101"/>
      <c r="H2295" s="102"/>
    </row>
    <row r="2296" spans="2:8" ht="15.95" hidden="1" customHeight="1" x14ac:dyDescent="0.2">
      <c r="B2296" s="99"/>
      <c r="C2296" s="100"/>
      <c r="D2296" s="100"/>
      <c r="E2296" s="100"/>
      <c r="G2296" s="101"/>
      <c r="H2296" s="102"/>
    </row>
    <row r="2297" spans="2:8" ht="15.95" hidden="1" customHeight="1" x14ac:dyDescent="0.2">
      <c r="B2297" s="99"/>
      <c r="C2297" s="100"/>
      <c r="D2297" s="100"/>
      <c r="E2297" s="100"/>
      <c r="G2297" s="101"/>
      <c r="H2297" s="102"/>
    </row>
    <row r="2298" spans="2:8" ht="15.95" hidden="1" customHeight="1" x14ac:dyDescent="0.2">
      <c r="B2298" s="99"/>
      <c r="C2298" s="100"/>
      <c r="D2298" s="100"/>
      <c r="E2298" s="100"/>
      <c r="G2298" s="101"/>
      <c r="H2298" s="102"/>
    </row>
    <row r="2299" spans="2:8" ht="15.95" hidden="1" customHeight="1" x14ac:dyDescent="0.2">
      <c r="B2299" s="99"/>
      <c r="C2299" s="100"/>
      <c r="D2299" s="100"/>
      <c r="E2299" s="100"/>
      <c r="G2299" s="101"/>
      <c r="H2299" s="102"/>
    </row>
    <row r="2300" spans="2:8" ht="15.95" hidden="1" customHeight="1" x14ac:dyDescent="0.2">
      <c r="B2300" s="99"/>
      <c r="C2300" s="100"/>
      <c r="D2300" s="100"/>
      <c r="E2300" s="100"/>
      <c r="G2300" s="101"/>
      <c r="H2300" s="102"/>
    </row>
    <row r="2301" spans="2:8" ht="15.95" hidden="1" customHeight="1" x14ac:dyDescent="0.2">
      <c r="B2301" s="99"/>
      <c r="C2301" s="100"/>
      <c r="D2301" s="100"/>
      <c r="E2301" s="100"/>
      <c r="G2301" s="101"/>
      <c r="H2301" s="102"/>
    </row>
    <row r="2302" spans="2:8" ht="15.95" hidden="1" customHeight="1" x14ac:dyDescent="0.2">
      <c r="B2302" s="99"/>
      <c r="C2302" s="100"/>
      <c r="D2302" s="100"/>
      <c r="E2302" s="100"/>
      <c r="G2302" s="101"/>
      <c r="H2302" s="102"/>
    </row>
    <row r="2303" spans="2:8" ht="15.95" hidden="1" customHeight="1" x14ac:dyDescent="0.2">
      <c r="B2303" s="99"/>
      <c r="C2303" s="100"/>
      <c r="D2303" s="100"/>
      <c r="E2303" s="100"/>
      <c r="G2303" s="101"/>
      <c r="H2303" s="102"/>
    </row>
    <row r="2304" spans="2:8" ht="15.95" hidden="1" customHeight="1" x14ac:dyDescent="0.2">
      <c r="B2304" s="99"/>
      <c r="C2304" s="100"/>
      <c r="D2304" s="100"/>
      <c r="E2304" s="100"/>
      <c r="G2304" s="101"/>
      <c r="H2304" s="102"/>
    </row>
    <row r="2305" spans="2:8" ht="15.95" hidden="1" customHeight="1" x14ac:dyDescent="0.2">
      <c r="B2305" s="99"/>
      <c r="C2305" s="100"/>
      <c r="D2305" s="100"/>
      <c r="E2305" s="100"/>
      <c r="G2305" s="101"/>
      <c r="H2305" s="102"/>
    </row>
    <row r="2306" spans="2:8" ht="15.95" hidden="1" customHeight="1" x14ac:dyDescent="0.2">
      <c r="B2306" s="99"/>
      <c r="C2306" s="100"/>
      <c r="D2306" s="100"/>
      <c r="E2306" s="100"/>
      <c r="G2306" s="101"/>
      <c r="H2306" s="102"/>
    </row>
    <row r="2307" spans="2:8" ht="15.95" hidden="1" customHeight="1" x14ac:dyDescent="0.2">
      <c r="B2307" s="99"/>
      <c r="C2307" s="100"/>
      <c r="D2307" s="100"/>
      <c r="E2307" s="100"/>
      <c r="G2307" s="101"/>
      <c r="H2307" s="102"/>
    </row>
    <row r="2308" spans="2:8" ht="15.95" hidden="1" customHeight="1" x14ac:dyDescent="0.2">
      <c r="B2308" s="99"/>
      <c r="C2308" s="100"/>
      <c r="D2308" s="100"/>
      <c r="E2308" s="100"/>
      <c r="G2308" s="101"/>
      <c r="H2308" s="102"/>
    </row>
    <row r="2309" spans="2:8" ht="15.95" hidden="1" customHeight="1" x14ac:dyDescent="0.2">
      <c r="B2309" s="99"/>
      <c r="C2309" s="100"/>
      <c r="D2309" s="100"/>
      <c r="E2309" s="100"/>
      <c r="G2309" s="101"/>
      <c r="H2309" s="102"/>
    </row>
    <row r="2310" spans="2:8" ht="15.95" hidden="1" customHeight="1" x14ac:dyDescent="0.2">
      <c r="B2310" s="99"/>
      <c r="C2310" s="100"/>
      <c r="D2310" s="100"/>
      <c r="E2310" s="100"/>
      <c r="G2310" s="101"/>
      <c r="H2310" s="102"/>
    </row>
    <row r="2311" spans="2:8" ht="15.95" hidden="1" customHeight="1" x14ac:dyDescent="0.2">
      <c r="B2311" s="99"/>
      <c r="C2311" s="100"/>
      <c r="D2311" s="100"/>
      <c r="E2311" s="100"/>
      <c r="G2311" s="101"/>
      <c r="H2311" s="102"/>
    </row>
    <row r="2312" spans="2:8" ht="15.95" hidden="1" customHeight="1" x14ac:dyDescent="0.2">
      <c r="B2312" s="99"/>
      <c r="C2312" s="100"/>
      <c r="D2312" s="100"/>
      <c r="E2312" s="100"/>
      <c r="G2312" s="101"/>
      <c r="H2312" s="102"/>
    </row>
    <row r="2313" spans="2:8" ht="15.95" hidden="1" customHeight="1" x14ac:dyDescent="0.2">
      <c r="B2313" s="99"/>
      <c r="C2313" s="100"/>
      <c r="D2313" s="100"/>
      <c r="E2313" s="100"/>
      <c r="G2313" s="101"/>
      <c r="H2313" s="102"/>
    </row>
    <row r="2314" spans="2:8" ht="15.95" hidden="1" customHeight="1" x14ac:dyDescent="0.2">
      <c r="B2314" s="99"/>
      <c r="C2314" s="100"/>
      <c r="D2314" s="100"/>
      <c r="E2314" s="100"/>
      <c r="G2314" s="101"/>
      <c r="H2314" s="102"/>
    </row>
    <row r="2315" spans="2:8" ht="15.95" hidden="1" customHeight="1" x14ac:dyDescent="0.2">
      <c r="B2315" s="99"/>
      <c r="C2315" s="100"/>
      <c r="D2315" s="100"/>
      <c r="E2315" s="100"/>
      <c r="G2315" s="101"/>
      <c r="H2315" s="102"/>
    </row>
    <row r="2316" spans="2:8" ht="15.95" hidden="1" customHeight="1" x14ac:dyDescent="0.2">
      <c r="B2316" s="99"/>
      <c r="C2316" s="100"/>
      <c r="D2316" s="100"/>
      <c r="E2316" s="100"/>
      <c r="G2316" s="101"/>
      <c r="H2316" s="102"/>
    </row>
    <row r="2317" spans="2:8" ht="15.95" hidden="1" customHeight="1" x14ac:dyDescent="0.2">
      <c r="B2317" s="99"/>
      <c r="C2317" s="100"/>
      <c r="D2317" s="100"/>
      <c r="E2317" s="100"/>
      <c r="G2317" s="101"/>
      <c r="H2317" s="102"/>
    </row>
    <row r="2318" spans="2:8" ht="15.95" hidden="1" customHeight="1" x14ac:dyDescent="0.2">
      <c r="B2318" s="99"/>
      <c r="C2318" s="100"/>
      <c r="D2318" s="100"/>
      <c r="E2318" s="100"/>
      <c r="G2318" s="101"/>
      <c r="H2318" s="102"/>
    </row>
    <row r="2319" spans="2:8" ht="15.95" hidden="1" customHeight="1" x14ac:dyDescent="0.2">
      <c r="B2319" s="99"/>
      <c r="C2319" s="100"/>
      <c r="D2319" s="100"/>
      <c r="E2319" s="100"/>
      <c r="G2319" s="101"/>
      <c r="H2319" s="102"/>
    </row>
    <row r="2320" spans="2:8" ht="15.95" hidden="1" customHeight="1" x14ac:dyDescent="0.2">
      <c r="B2320" s="99"/>
      <c r="C2320" s="100"/>
      <c r="D2320" s="100"/>
      <c r="E2320" s="100"/>
      <c r="G2320" s="101"/>
      <c r="H2320" s="102"/>
    </row>
    <row r="2321" spans="2:8" ht="15.95" hidden="1" customHeight="1" x14ac:dyDescent="0.2">
      <c r="B2321" s="99"/>
      <c r="C2321" s="100"/>
      <c r="D2321" s="100"/>
      <c r="E2321" s="100"/>
      <c r="G2321" s="101"/>
      <c r="H2321" s="102"/>
    </row>
    <row r="2322" spans="2:8" ht="15.95" hidden="1" customHeight="1" x14ac:dyDescent="0.2">
      <c r="B2322" s="99"/>
      <c r="C2322" s="100"/>
      <c r="D2322" s="100"/>
      <c r="E2322" s="100"/>
      <c r="G2322" s="101"/>
      <c r="H2322" s="102"/>
    </row>
    <row r="2323" spans="2:8" ht="15.95" hidden="1" customHeight="1" x14ac:dyDescent="0.2">
      <c r="B2323" s="99"/>
      <c r="C2323" s="100"/>
      <c r="D2323" s="100"/>
      <c r="E2323" s="100"/>
      <c r="G2323" s="101"/>
      <c r="H2323" s="102"/>
    </row>
    <row r="2324" spans="2:8" ht="15.95" hidden="1" customHeight="1" x14ac:dyDescent="0.2">
      <c r="B2324" s="99"/>
      <c r="C2324" s="100"/>
      <c r="D2324" s="100"/>
      <c r="E2324" s="100"/>
      <c r="G2324" s="101"/>
      <c r="H2324" s="102"/>
    </row>
    <row r="2325" spans="2:8" ht="15.95" hidden="1" customHeight="1" x14ac:dyDescent="0.2">
      <c r="B2325" s="99"/>
      <c r="C2325" s="100"/>
      <c r="D2325" s="100"/>
      <c r="E2325" s="100"/>
      <c r="G2325" s="101"/>
      <c r="H2325" s="102"/>
    </row>
    <row r="2326" spans="2:8" ht="15.95" hidden="1" customHeight="1" x14ac:dyDescent="0.2">
      <c r="B2326" s="99"/>
      <c r="C2326" s="100"/>
      <c r="D2326" s="100"/>
      <c r="E2326" s="100"/>
      <c r="G2326" s="101"/>
      <c r="H2326" s="102"/>
    </row>
    <row r="2327" spans="2:8" ht="15.95" hidden="1" customHeight="1" x14ac:dyDescent="0.2">
      <c r="B2327" s="99"/>
      <c r="C2327" s="100"/>
      <c r="D2327" s="100"/>
      <c r="E2327" s="100"/>
      <c r="G2327" s="101"/>
      <c r="H2327" s="102"/>
    </row>
    <row r="2328" spans="2:8" ht="15.95" hidden="1" customHeight="1" x14ac:dyDescent="0.2">
      <c r="B2328" s="99"/>
      <c r="C2328" s="100"/>
      <c r="D2328" s="100"/>
      <c r="E2328" s="100"/>
      <c r="G2328" s="101"/>
      <c r="H2328" s="102"/>
    </row>
    <row r="2329" spans="2:8" ht="15.95" hidden="1" customHeight="1" x14ac:dyDescent="0.2">
      <c r="B2329" s="99"/>
      <c r="C2329" s="100"/>
      <c r="D2329" s="100"/>
      <c r="E2329" s="100"/>
      <c r="G2329" s="101"/>
      <c r="H2329" s="102"/>
    </row>
    <row r="2330" spans="2:8" ht="15.95" hidden="1" customHeight="1" x14ac:dyDescent="0.2">
      <c r="B2330" s="99"/>
      <c r="C2330" s="100"/>
      <c r="D2330" s="100"/>
      <c r="E2330" s="100"/>
      <c r="G2330" s="101"/>
      <c r="H2330" s="102"/>
    </row>
    <row r="2331" spans="2:8" ht="15.95" hidden="1" customHeight="1" x14ac:dyDescent="0.2">
      <c r="B2331" s="99"/>
      <c r="C2331" s="100"/>
      <c r="D2331" s="100"/>
      <c r="E2331" s="100"/>
      <c r="G2331" s="101"/>
      <c r="H2331" s="102"/>
    </row>
    <row r="2332" spans="2:8" ht="15.95" hidden="1" customHeight="1" x14ac:dyDescent="0.2">
      <c r="B2332" s="99"/>
      <c r="C2332" s="100"/>
      <c r="D2332" s="100"/>
      <c r="E2332" s="100"/>
      <c r="G2332" s="101"/>
      <c r="H2332" s="102"/>
    </row>
    <row r="2333" spans="2:8" ht="15.95" hidden="1" customHeight="1" x14ac:dyDescent="0.2">
      <c r="B2333" s="99"/>
      <c r="C2333" s="100"/>
      <c r="D2333" s="100"/>
      <c r="E2333" s="100"/>
      <c r="G2333" s="101"/>
      <c r="H2333" s="102"/>
    </row>
    <row r="2334" spans="2:8" ht="15.95" hidden="1" customHeight="1" x14ac:dyDescent="0.2">
      <c r="B2334" s="99"/>
      <c r="C2334" s="100"/>
      <c r="D2334" s="100"/>
      <c r="E2334" s="100"/>
      <c r="G2334" s="101"/>
      <c r="H2334" s="102"/>
    </row>
    <row r="2335" spans="2:8" ht="15.95" hidden="1" customHeight="1" x14ac:dyDescent="0.2">
      <c r="B2335" s="99"/>
      <c r="C2335" s="100"/>
      <c r="D2335" s="100"/>
      <c r="E2335" s="100"/>
      <c r="G2335" s="101"/>
      <c r="H2335" s="102"/>
    </row>
    <row r="2336" spans="2:8" ht="15.95" hidden="1" customHeight="1" x14ac:dyDescent="0.2">
      <c r="B2336" s="99"/>
      <c r="C2336" s="100"/>
      <c r="D2336" s="100"/>
      <c r="E2336" s="100"/>
      <c r="G2336" s="101"/>
      <c r="H2336" s="102"/>
    </row>
    <row r="2337" spans="2:8" ht="15.95" hidden="1" customHeight="1" x14ac:dyDescent="0.2">
      <c r="B2337" s="99"/>
      <c r="C2337" s="100"/>
      <c r="D2337" s="100"/>
      <c r="E2337" s="100"/>
      <c r="G2337" s="101"/>
      <c r="H2337" s="102"/>
    </row>
    <row r="2338" spans="2:8" ht="15.95" hidden="1" customHeight="1" x14ac:dyDescent="0.2">
      <c r="B2338" s="99"/>
      <c r="C2338" s="100"/>
      <c r="D2338" s="100"/>
      <c r="E2338" s="100"/>
      <c r="G2338" s="101"/>
      <c r="H2338" s="102"/>
    </row>
    <row r="2339" spans="2:8" ht="15.95" hidden="1" customHeight="1" x14ac:dyDescent="0.2">
      <c r="B2339" s="99"/>
      <c r="C2339" s="100"/>
      <c r="D2339" s="100"/>
      <c r="E2339" s="100"/>
      <c r="G2339" s="101"/>
      <c r="H2339" s="102"/>
    </row>
    <row r="2340" spans="2:8" ht="15.95" hidden="1" customHeight="1" x14ac:dyDescent="0.2">
      <c r="B2340" s="99"/>
      <c r="C2340" s="100"/>
      <c r="D2340" s="100"/>
      <c r="E2340" s="100"/>
      <c r="G2340" s="101"/>
      <c r="H2340" s="102"/>
    </row>
    <row r="2341" spans="2:8" ht="15.95" hidden="1" customHeight="1" x14ac:dyDescent="0.2">
      <c r="B2341" s="99"/>
      <c r="C2341" s="100"/>
      <c r="D2341" s="100"/>
      <c r="E2341" s="100"/>
      <c r="G2341" s="101"/>
      <c r="H2341" s="102"/>
    </row>
    <row r="2342" spans="2:8" ht="15.95" hidden="1" customHeight="1" x14ac:dyDescent="0.2">
      <c r="B2342" s="99"/>
      <c r="C2342" s="100"/>
      <c r="D2342" s="100"/>
      <c r="E2342" s="100"/>
      <c r="G2342" s="101"/>
      <c r="H2342" s="102"/>
    </row>
    <row r="2343" spans="2:8" ht="15.95" hidden="1" customHeight="1" x14ac:dyDescent="0.2">
      <c r="B2343" s="99"/>
      <c r="C2343" s="100"/>
      <c r="D2343" s="100"/>
      <c r="E2343" s="100"/>
      <c r="G2343" s="101"/>
      <c r="H2343" s="102"/>
    </row>
    <row r="2344" spans="2:8" ht="15.95" hidden="1" customHeight="1" x14ac:dyDescent="0.2">
      <c r="B2344" s="99"/>
      <c r="C2344" s="100"/>
      <c r="D2344" s="100"/>
      <c r="E2344" s="100"/>
      <c r="G2344" s="101"/>
      <c r="H2344" s="102"/>
    </row>
    <row r="2345" spans="2:8" ht="15.95" hidden="1" customHeight="1" x14ac:dyDescent="0.2">
      <c r="B2345" s="99"/>
      <c r="C2345" s="100"/>
      <c r="D2345" s="100"/>
      <c r="E2345" s="100"/>
      <c r="G2345" s="101"/>
      <c r="H2345" s="102"/>
    </row>
    <row r="2346" spans="2:8" ht="15.95" hidden="1" customHeight="1" x14ac:dyDescent="0.2">
      <c r="B2346" s="99"/>
      <c r="C2346" s="100"/>
      <c r="D2346" s="100"/>
      <c r="E2346" s="100"/>
      <c r="G2346" s="101"/>
      <c r="H2346" s="102"/>
    </row>
    <row r="2347" spans="2:8" ht="15.95" hidden="1" customHeight="1" x14ac:dyDescent="0.2">
      <c r="B2347" s="99"/>
      <c r="C2347" s="100"/>
      <c r="D2347" s="100"/>
      <c r="E2347" s="100"/>
      <c r="G2347" s="101"/>
      <c r="H2347" s="102"/>
    </row>
    <row r="2348" spans="2:8" ht="15.95" hidden="1" customHeight="1" x14ac:dyDescent="0.2">
      <c r="B2348" s="99"/>
      <c r="C2348" s="100"/>
      <c r="D2348" s="100"/>
      <c r="E2348" s="100"/>
      <c r="G2348" s="101"/>
      <c r="H2348" s="102"/>
    </row>
    <row r="2349" spans="2:8" ht="15.95" hidden="1" customHeight="1" x14ac:dyDescent="0.2">
      <c r="B2349" s="99"/>
      <c r="C2349" s="100"/>
      <c r="D2349" s="100"/>
      <c r="E2349" s="100"/>
      <c r="G2349" s="101"/>
      <c r="H2349" s="102"/>
    </row>
    <row r="2350" spans="2:8" ht="15.95" hidden="1" customHeight="1" x14ac:dyDescent="0.2">
      <c r="B2350" s="99"/>
      <c r="C2350" s="100"/>
      <c r="D2350" s="100"/>
      <c r="E2350" s="100"/>
      <c r="G2350" s="101"/>
      <c r="H2350" s="102"/>
    </row>
    <row r="2351" spans="2:8" ht="15.95" hidden="1" customHeight="1" x14ac:dyDescent="0.2">
      <c r="B2351" s="99"/>
      <c r="C2351" s="100"/>
      <c r="D2351" s="100"/>
      <c r="E2351" s="100"/>
      <c r="G2351" s="101"/>
      <c r="H2351" s="102"/>
    </row>
    <row r="2352" spans="2:8" ht="15.95" hidden="1" customHeight="1" x14ac:dyDescent="0.2">
      <c r="B2352" s="99"/>
      <c r="C2352" s="100"/>
      <c r="D2352" s="100"/>
      <c r="E2352" s="100"/>
      <c r="G2352" s="101"/>
      <c r="H2352" s="102"/>
    </row>
    <row r="2353" spans="2:8" ht="15.95" hidden="1" customHeight="1" x14ac:dyDescent="0.2">
      <c r="B2353" s="99"/>
      <c r="C2353" s="100"/>
      <c r="D2353" s="100"/>
      <c r="E2353" s="100"/>
      <c r="G2353" s="101"/>
      <c r="H2353" s="102"/>
    </row>
    <row r="2354" spans="2:8" ht="15.95" hidden="1" customHeight="1" x14ac:dyDescent="0.2">
      <c r="B2354" s="99"/>
      <c r="C2354" s="100"/>
      <c r="D2354" s="100"/>
      <c r="E2354" s="100"/>
      <c r="G2354" s="101"/>
      <c r="H2354" s="102"/>
    </row>
    <row r="2355" spans="2:8" ht="15.95" hidden="1" customHeight="1" x14ac:dyDescent="0.2">
      <c r="B2355" s="99"/>
      <c r="C2355" s="100"/>
      <c r="D2355" s="100"/>
      <c r="E2355" s="100"/>
      <c r="G2355" s="101"/>
      <c r="H2355" s="102"/>
    </row>
    <row r="2356" spans="2:8" ht="15.95" hidden="1" customHeight="1" x14ac:dyDescent="0.2">
      <c r="B2356" s="99"/>
      <c r="C2356" s="100"/>
      <c r="D2356" s="100"/>
      <c r="E2356" s="100"/>
      <c r="G2356" s="101"/>
      <c r="H2356" s="102"/>
    </row>
    <row r="2357" spans="2:8" ht="15.95" hidden="1" customHeight="1" x14ac:dyDescent="0.2">
      <c r="B2357" s="99"/>
      <c r="C2357" s="100"/>
      <c r="D2357" s="100"/>
      <c r="E2357" s="100"/>
      <c r="G2357" s="101"/>
      <c r="H2357" s="102"/>
    </row>
    <row r="2358" spans="2:8" ht="15.95" hidden="1" customHeight="1" x14ac:dyDescent="0.2">
      <c r="B2358" s="99"/>
      <c r="C2358" s="100"/>
      <c r="D2358" s="100"/>
      <c r="E2358" s="100"/>
      <c r="G2358" s="101"/>
      <c r="H2358" s="102"/>
    </row>
    <row r="2359" spans="2:8" ht="15.95" hidden="1" customHeight="1" x14ac:dyDescent="0.2">
      <c r="B2359" s="99"/>
      <c r="C2359" s="100"/>
      <c r="D2359" s="100"/>
      <c r="E2359" s="100"/>
      <c r="G2359" s="101"/>
      <c r="H2359" s="102"/>
    </row>
    <row r="2360" spans="2:8" ht="15.95" hidden="1" customHeight="1" x14ac:dyDescent="0.2">
      <c r="B2360" s="99"/>
      <c r="C2360" s="100"/>
      <c r="D2360" s="100"/>
      <c r="E2360" s="100"/>
      <c r="G2360" s="101"/>
      <c r="H2360" s="102"/>
    </row>
    <row r="2361" spans="2:8" ht="15.95" hidden="1" customHeight="1" x14ac:dyDescent="0.2">
      <c r="B2361" s="99"/>
      <c r="C2361" s="100"/>
      <c r="D2361" s="100"/>
      <c r="E2361" s="100"/>
      <c r="G2361" s="101"/>
      <c r="H2361" s="102"/>
    </row>
    <row r="2362" spans="2:8" ht="15.95" hidden="1" customHeight="1" x14ac:dyDescent="0.2">
      <c r="B2362" s="99"/>
      <c r="C2362" s="100"/>
      <c r="D2362" s="100"/>
      <c r="E2362" s="100"/>
      <c r="G2362" s="101"/>
      <c r="H2362" s="102"/>
    </row>
    <row r="2363" spans="2:8" ht="15.95" hidden="1" customHeight="1" x14ac:dyDescent="0.2">
      <c r="B2363" s="99"/>
      <c r="C2363" s="100"/>
      <c r="D2363" s="100"/>
      <c r="E2363" s="100"/>
      <c r="G2363" s="101"/>
      <c r="H2363" s="102"/>
    </row>
    <row r="2364" spans="2:8" ht="15.95" hidden="1" customHeight="1" x14ac:dyDescent="0.2">
      <c r="B2364" s="99"/>
      <c r="C2364" s="100"/>
      <c r="D2364" s="100"/>
      <c r="E2364" s="100"/>
      <c r="G2364" s="101"/>
      <c r="H2364" s="102"/>
    </row>
    <row r="2365" spans="2:8" ht="15.95" hidden="1" customHeight="1" x14ac:dyDescent="0.2">
      <c r="B2365" s="99"/>
      <c r="C2365" s="100"/>
      <c r="D2365" s="100"/>
      <c r="E2365" s="100"/>
      <c r="G2365" s="101"/>
      <c r="H2365" s="102"/>
    </row>
    <row r="2366" spans="2:8" ht="15.95" hidden="1" customHeight="1" x14ac:dyDescent="0.2">
      <c r="B2366" s="99"/>
      <c r="C2366" s="100"/>
      <c r="D2366" s="100"/>
      <c r="E2366" s="100"/>
      <c r="G2366" s="101"/>
      <c r="H2366" s="102"/>
    </row>
    <row r="2367" spans="2:8" ht="15.95" hidden="1" customHeight="1" x14ac:dyDescent="0.2">
      <c r="B2367" s="99"/>
      <c r="C2367" s="100"/>
      <c r="D2367" s="100"/>
      <c r="E2367" s="100"/>
      <c r="G2367" s="101"/>
      <c r="H2367" s="102"/>
    </row>
    <row r="2368" spans="2:8" ht="15.95" hidden="1" customHeight="1" x14ac:dyDescent="0.2">
      <c r="B2368" s="99"/>
      <c r="C2368" s="100"/>
      <c r="D2368" s="100"/>
      <c r="E2368" s="100"/>
      <c r="G2368" s="101"/>
      <c r="H2368" s="102"/>
    </row>
    <row r="2369" spans="2:8" ht="15.95" hidden="1" customHeight="1" x14ac:dyDescent="0.2">
      <c r="B2369" s="99"/>
      <c r="C2369" s="100"/>
      <c r="D2369" s="100"/>
      <c r="E2369" s="100"/>
      <c r="G2369" s="101"/>
      <c r="H2369" s="102"/>
    </row>
    <row r="2370" spans="2:8" ht="15.95" hidden="1" customHeight="1" x14ac:dyDescent="0.2">
      <c r="B2370" s="99"/>
      <c r="C2370" s="100"/>
      <c r="D2370" s="100"/>
      <c r="E2370" s="100"/>
      <c r="G2370" s="101"/>
      <c r="H2370" s="102"/>
    </row>
    <row r="2371" spans="2:8" ht="15.95" hidden="1" customHeight="1" x14ac:dyDescent="0.2">
      <c r="B2371" s="99"/>
      <c r="C2371" s="100"/>
      <c r="D2371" s="100"/>
      <c r="E2371" s="100"/>
      <c r="G2371" s="101"/>
      <c r="H2371" s="102"/>
    </row>
    <row r="2372" spans="2:8" ht="15.95" hidden="1" customHeight="1" x14ac:dyDescent="0.2">
      <c r="B2372" s="99"/>
      <c r="C2372" s="100"/>
      <c r="D2372" s="100"/>
      <c r="E2372" s="100"/>
      <c r="G2372" s="101"/>
      <c r="H2372" s="102"/>
    </row>
    <row r="2373" spans="2:8" ht="15.95" hidden="1" customHeight="1" x14ac:dyDescent="0.2">
      <c r="B2373" s="99"/>
      <c r="C2373" s="100"/>
      <c r="D2373" s="100"/>
      <c r="E2373" s="100"/>
      <c r="G2373" s="101"/>
      <c r="H2373" s="102"/>
    </row>
    <row r="2374" spans="2:8" ht="15.95" hidden="1" customHeight="1" x14ac:dyDescent="0.2">
      <c r="B2374" s="99"/>
      <c r="C2374" s="100"/>
      <c r="D2374" s="100"/>
      <c r="E2374" s="100"/>
      <c r="G2374" s="101"/>
      <c r="H2374" s="102"/>
    </row>
    <row r="2375" spans="2:8" ht="15.95" hidden="1" customHeight="1" x14ac:dyDescent="0.2">
      <c r="B2375" s="99"/>
      <c r="C2375" s="100"/>
      <c r="D2375" s="100"/>
      <c r="E2375" s="100"/>
      <c r="G2375" s="101"/>
      <c r="H2375" s="102"/>
    </row>
    <row r="2376" spans="2:8" ht="15.95" hidden="1" customHeight="1" x14ac:dyDescent="0.2">
      <c r="B2376" s="99"/>
      <c r="C2376" s="100"/>
      <c r="D2376" s="100"/>
      <c r="E2376" s="100"/>
      <c r="G2376" s="101"/>
      <c r="H2376" s="102"/>
    </row>
    <row r="2377" spans="2:8" ht="15.95" hidden="1" customHeight="1" x14ac:dyDescent="0.2">
      <c r="B2377" s="99"/>
      <c r="C2377" s="100"/>
      <c r="D2377" s="100"/>
      <c r="E2377" s="100"/>
      <c r="G2377" s="101"/>
      <c r="H2377" s="102"/>
    </row>
    <row r="2378" spans="2:8" ht="15.95" hidden="1" customHeight="1" x14ac:dyDescent="0.2">
      <c r="B2378" s="99"/>
      <c r="C2378" s="100"/>
      <c r="D2378" s="100"/>
      <c r="E2378" s="100"/>
      <c r="G2378" s="101"/>
      <c r="H2378" s="102"/>
    </row>
    <row r="2379" spans="2:8" ht="15.95" hidden="1" customHeight="1" x14ac:dyDescent="0.2">
      <c r="B2379" s="99"/>
      <c r="C2379" s="100"/>
      <c r="D2379" s="100"/>
      <c r="E2379" s="100"/>
      <c r="G2379" s="101"/>
      <c r="H2379" s="102"/>
    </row>
    <row r="2380" spans="2:8" ht="15.95" hidden="1" customHeight="1" x14ac:dyDescent="0.2">
      <c r="B2380" s="99"/>
      <c r="C2380" s="100"/>
      <c r="D2380" s="100"/>
      <c r="E2380" s="100"/>
      <c r="G2380" s="101"/>
      <c r="H2380" s="102"/>
    </row>
    <row r="2381" spans="2:8" ht="15.95" hidden="1" customHeight="1" x14ac:dyDescent="0.2">
      <c r="B2381" s="99"/>
      <c r="C2381" s="100"/>
      <c r="D2381" s="100"/>
      <c r="E2381" s="100"/>
      <c r="G2381" s="101"/>
      <c r="H2381" s="102"/>
    </row>
    <row r="2382" spans="2:8" ht="15.95" hidden="1" customHeight="1" x14ac:dyDescent="0.2">
      <c r="B2382" s="99"/>
      <c r="C2382" s="100"/>
      <c r="D2382" s="100"/>
      <c r="E2382" s="100"/>
      <c r="G2382" s="101"/>
      <c r="H2382" s="102"/>
    </row>
    <row r="2383" spans="2:8" ht="15.95" hidden="1" customHeight="1" x14ac:dyDescent="0.2">
      <c r="B2383" s="99"/>
      <c r="C2383" s="100"/>
      <c r="D2383" s="100"/>
      <c r="E2383" s="100"/>
      <c r="G2383" s="101"/>
      <c r="H2383" s="102"/>
    </row>
    <row r="2384" spans="2:8" ht="15.95" hidden="1" customHeight="1" x14ac:dyDescent="0.2">
      <c r="B2384" s="99"/>
      <c r="C2384" s="100"/>
      <c r="D2384" s="100"/>
      <c r="E2384" s="100"/>
      <c r="G2384" s="101"/>
      <c r="H2384" s="102"/>
    </row>
    <row r="2385" spans="2:8" ht="15.95" hidden="1" customHeight="1" x14ac:dyDescent="0.2">
      <c r="B2385" s="99"/>
      <c r="C2385" s="100"/>
      <c r="D2385" s="100"/>
      <c r="E2385" s="100"/>
      <c r="G2385" s="101"/>
      <c r="H2385" s="102"/>
    </row>
    <row r="2386" spans="2:8" ht="15.95" hidden="1" customHeight="1" x14ac:dyDescent="0.2">
      <c r="B2386" s="99"/>
      <c r="C2386" s="100"/>
      <c r="D2386" s="100"/>
      <c r="E2386" s="100"/>
      <c r="G2386" s="101"/>
      <c r="H2386" s="102"/>
    </row>
    <row r="2387" spans="2:8" ht="15.95" hidden="1" customHeight="1" x14ac:dyDescent="0.2">
      <c r="B2387" s="99"/>
      <c r="C2387" s="100"/>
      <c r="D2387" s="100"/>
      <c r="E2387" s="100"/>
      <c r="G2387" s="101"/>
      <c r="H2387" s="102"/>
    </row>
    <row r="2388" spans="2:8" ht="15.95" hidden="1" customHeight="1" x14ac:dyDescent="0.2">
      <c r="B2388" s="99"/>
      <c r="C2388" s="100"/>
      <c r="D2388" s="100"/>
      <c r="E2388" s="100"/>
      <c r="G2388" s="101"/>
      <c r="H2388" s="102"/>
    </row>
    <row r="2389" spans="2:8" ht="15.95" hidden="1" customHeight="1" x14ac:dyDescent="0.2">
      <c r="B2389" s="99"/>
      <c r="C2389" s="100"/>
      <c r="D2389" s="100"/>
      <c r="E2389" s="100"/>
      <c r="G2389" s="101"/>
      <c r="H2389" s="102"/>
    </row>
    <row r="2390" spans="2:8" ht="15.95" hidden="1" customHeight="1" x14ac:dyDescent="0.2">
      <c r="B2390" s="99"/>
      <c r="C2390" s="100"/>
      <c r="D2390" s="100"/>
      <c r="E2390" s="100"/>
      <c r="G2390" s="101"/>
      <c r="H2390" s="102"/>
    </row>
    <row r="2391" spans="2:8" ht="15.95" hidden="1" customHeight="1" x14ac:dyDescent="0.2">
      <c r="B2391" s="99"/>
      <c r="C2391" s="100"/>
      <c r="D2391" s="100"/>
      <c r="E2391" s="100"/>
      <c r="G2391" s="101"/>
      <c r="H2391" s="102"/>
    </row>
    <row r="2392" spans="2:8" ht="15.95" hidden="1" customHeight="1" x14ac:dyDescent="0.2">
      <c r="B2392" s="99"/>
      <c r="C2392" s="100"/>
      <c r="D2392" s="100"/>
      <c r="E2392" s="100"/>
      <c r="G2392" s="101"/>
      <c r="H2392" s="102"/>
    </row>
    <row r="2393" spans="2:8" ht="15.95" hidden="1" customHeight="1" x14ac:dyDescent="0.2">
      <c r="B2393" s="99"/>
      <c r="C2393" s="100"/>
      <c r="D2393" s="100"/>
      <c r="E2393" s="100"/>
      <c r="G2393" s="101"/>
      <c r="H2393" s="102"/>
    </row>
    <row r="2394" spans="2:8" ht="15.95" hidden="1" customHeight="1" x14ac:dyDescent="0.2">
      <c r="B2394" s="99"/>
      <c r="C2394" s="100"/>
      <c r="D2394" s="100"/>
      <c r="E2394" s="100"/>
      <c r="G2394" s="101"/>
      <c r="H2394" s="102"/>
    </row>
    <row r="2395" spans="2:8" ht="15.95" hidden="1" customHeight="1" x14ac:dyDescent="0.2">
      <c r="B2395" s="99"/>
      <c r="C2395" s="100"/>
      <c r="D2395" s="100"/>
      <c r="E2395" s="100"/>
      <c r="G2395" s="101"/>
      <c r="H2395" s="102"/>
    </row>
    <row r="2396" spans="2:8" ht="15.95" hidden="1" customHeight="1" x14ac:dyDescent="0.2">
      <c r="B2396" s="99"/>
      <c r="C2396" s="100"/>
      <c r="D2396" s="100"/>
      <c r="E2396" s="100"/>
      <c r="G2396" s="101"/>
      <c r="H2396" s="102"/>
    </row>
    <row r="2397" spans="2:8" ht="15.95" hidden="1" customHeight="1" x14ac:dyDescent="0.2">
      <c r="B2397" s="99"/>
      <c r="C2397" s="100"/>
      <c r="D2397" s="100"/>
      <c r="E2397" s="100"/>
      <c r="G2397" s="101"/>
      <c r="H2397" s="102"/>
    </row>
    <row r="2398" spans="2:8" ht="15.95" hidden="1" customHeight="1" x14ac:dyDescent="0.2">
      <c r="B2398" s="99"/>
      <c r="C2398" s="100"/>
      <c r="D2398" s="100"/>
      <c r="E2398" s="100"/>
      <c r="G2398" s="101"/>
      <c r="H2398" s="102"/>
    </row>
    <row r="2399" spans="2:8" ht="15.95" hidden="1" customHeight="1" x14ac:dyDescent="0.2">
      <c r="B2399" s="99"/>
      <c r="C2399" s="100"/>
      <c r="D2399" s="100"/>
      <c r="E2399" s="100"/>
      <c r="G2399" s="101"/>
      <c r="H2399" s="102"/>
    </row>
    <row r="2400" spans="2:8" ht="15.95" hidden="1" customHeight="1" x14ac:dyDescent="0.2">
      <c r="B2400" s="99"/>
      <c r="C2400" s="100"/>
      <c r="D2400" s="100"/>
      <c r="E2400" s="100"/>
      <c r="G2400" s="101"/>
      <c r="H2400" s="102"/>
    </row>
    <row r="2401" spans="2:8" ht="15.95" hidden="1" customHeight="1" x14ac:dyDescent="0.2">
      <c r="B2401" s="99"/>
      <c r="C2401" s="100"/>
      <c r="D2401" s="100"/>
      <c r="E2401" s="100"/>
      <c r="G2401" s="101"/>
      <c r="H2401" s="102"/>
    </row>
    <row r="2402" spans="2:8" ht="15.95" hidden="1" customHeight="1" x14ac:dyDescent="0.2">
      <c r="B2402" s="99"/>
      <c r="C2402" s="100"/>
      <c r="D2402" s="100"/>
      <c r="E2402" s="100"/>
      <c r="G2402" s="101"/>
      <c r="H2402" s="102"/>
    </row>
    <row r="2403" spans="2:8" ht="15.95" hidden="1" customHeight="1" x14ac:dyDescent="0.2">
      <c r="B2403" s="99"/>
      <c r="C2403" s="100"/>
      <c r="D2403" s="100"/>
      <c r="E2403" s="100"/>
      <c r="G2403" s="101"/>
      <c r="H2403" s="102"/>
    </row>
    <row r="2404" spans="2:8" ht="15.95" hidden="1" customHeight="1" x14ac:dyDescent="0.2">
      <c r="B2404" s="99"/>
      <c r="C2404" s="100"/>
      <c r="D2404" s="100"/>
      <c r="E2404" s="100"/>
      <c r="G2404" s="101"/>
      <c r="H2404" s="102"/>
    </row>
    <row r="2405" spans="2:8" ht="15.95" hidden="1" customHeight="1" x14ac:dyDescent="0.2">
      <c r="B2405" s="99"/>
      <c r="C2405" s="100"/>
      <c r="D2405" s="100"/>
      <c r="E2405" s="100"/>
      <c r="G2405" s="101"/>
      <c r="H2405" s="102"/>
    </row>
    <row r="2406" spans="2:8" ht="15.95" hidden="1" customHeight="1" x14ac:dyDescent="0.2">
      <c r="B2406" s="99"/>
      <c r="C2406" s="100"/>
      <c r="D2406" s="100"/>
      <c r="E2406" s="100"/>
      <c r="G2406" s="101"/>
      <c r="H2406" s="102"/>
    </row>
    <row r="2407" spans="2:8" ht="15.95" hidden="1" customHeight="1" x14ac:dyDescent="0.2">
      <c r="B2407" s="99"/>
      <c r="C2407" s="100"/>
      <c r="D2407" s="100"/>
      <c r="E2407" s="100"/>
      <c r="G2407" s="101"/>
      <c r="H2407" s="102"/>
    </row>
    <row r="2408" spans="2:8" ht="15.95" hidden="1" customHeight="1" x14ac:dyDescent="0.2">
      <c r="B2408" s="99"/>
      <c r="C2408" s="100"/>
      <c r="D2408" s="100"/>
      <c r="E2408" s="100"/>
      <c r="G2408" s="101"/>
      <c r="H2408" s="102"/>
    </row>
    <row r="2409" spans="2:8" ht="15.95" hidden="1" customHeight="1" x14ac:dyDescent="0.2">
      <c r="B2409" s="99"/>
      <c r="C2409" s="100"/>
      <c r="D2409" s="100"/>
      <c r="E2409" s="100"/>
      <c r="G2409" s="101"/>
      <c r="H2409" s="102"/>
    </row>
    <row r="2410" spans="2:8" ht="15.95" hidden="1" customHeight="1" x14ac:dyDescent="0.2">
      <c r="B2410" s="99"/>
      <c r="C2410" s="100"/>
      <c r="D2410" s="100"/>
      <c r="E2410" s="100"/>
      <c r="G2410" s="101"/>
      <c r="H2410" s="102"/>
    </row>
    <row r="2411" spans="2:8" ht="15.95" hidden="1" customHeight="1" x14ac:dyDescent="0.2">
      <c r="B2411" s="99"/>
      <c r="C2411" s="100"/>
      <c r="D2411" s="100"/>
      <c r="E2411" s="100"/>
      <c r="G2411" s="101"/>
      <c r="H2411" s="102"/>
    </row>
    <row r="2412" spans="2:8" ht="15.95" hidden="1" customHeight="1" x14ac:dyDescent="0.2">
      <c r="B2412" s="99"/>
      <c r="C2412" s="100"/>
      <c r="D2412" s="100"/>
      <c r="E2412" s="100"/>
      <c r="G2412" s="101"/>
      <c r="H2412" s="102"/>
    </row>
    <row r="2413" spans="2:8" ht="15.95" hidden="1" customHeight="1" x14ac:dyDescent="0.2">
      <c r="B2413" s="99"/>
      <c r="C2413" s="100"/>
      <c r="D2413" s="100"/>
      <c r="E2413" s="100"/>
      <c r="G2413" s="101"/>
      <c r="H2413" s="102"/>
    </row>
    <row r="2414" spans="2:8" ht="15.95" hidden="1" customHeight="1" x14ac:dyDescent="0.2">
      <c r="B2414" s="99"/>
      <c r="C2414" s="100"/>
      <c r="D2414" s="100"/>
      <c r="E2414" s="100"/>
      <c r="G2414" s="101"/>
      <c r="H2414" s="102"/>
    </row>
    <row r="2415" spans="2:8" ht="15.95" hidden="1" customHeight="1" x14ac:dyDescent="0.2">
      <c r="B2415" s="99"/>
      <c r="C2415" s="100"/>
      <c r="D2415" s="100"/>
      <c r="E2415" s="100"/>
      <c r="G2415" s="101"/>
      <c r="H2415" s="102"/>
    </row>
    <row r="2416" spans="2:8" ht="15.95" hidden="1" customHeight="1" x14ac:dyDescent="0.2">
      <c r="B2416" s="99"/>
      <c r="C2416" s="100"/>
      <c r="D2416" s="100"/>
      <c r="E2416" s="100"/>
      <c r="G2416" s="101"/>
      <c r="H2416" s="102"/>
    </row>
    <row r="2417" spans="2:8" ht="15.95" hidden="1" customHeight="1" x14ac:dyDescent="0.2">
      <c r="B2417" s="99"/>
      <c r="C2417" s="100"/>
      <c r="D2417" s="100"/>
      <c r="E2417" s="100"/>
      <c r="G2417" s="101"/>
      <c r="H2417" s="102"/>
    </row>
    <row r="2418" spans="2:8" ht="15.95" hidden="1" customHeight="1" x14ac:dyDescent="0.2">
      <c r="B2418" s="99"/>
      <c r="C2418" s="100"/>
      <c r="D2418" s="100"/>
      <c r="E2418" s="100"/>
      <c r="G2418" s="101"/>
      <c r="H2418" s="102"/>
    </row>
    <row r="2419" spans="2:8" ht="15.95" hidden="1" customHeight="1" x14ac:dyDescent="0.2">
      <c r="B2419" s="99"/>
      <c r="C2419" s="100"/>
      <c r="D2419" s="100"/>
      <c r="E2419" s="100"/>
      <c r="G2419" s="101"/>
      <c r="H2419" s="102"/>
    </row>
    <row r="2420" spans="2:8" ht="15.95" hidden="1" customHeight="1" x14ac:dyDescent="0.2">
      <c r="B2420" s="99"/>
      <c r="C2420" s="100"/>
      <c r="D2420" s="100"/>
      <c r="E2420" s="100"/>
      <c r="G2420" s="101"/>
      <c r="H2420" s="102"/>
    </row>
    <row r="2421" spans="2:8" ht="15.95" hidden="1" customHeight="1" x14ac:dyDescent="0.2">
      <c r="B2421" s="99"/>
      <c r="C2421" s="100"/>
      <c r="D2421" s="100"/>
      <c r="E2421" s="100"/>
      <c r="G2421" s="101"/>
      <c r="H2421" s="102"/>
    </row>
    <row r="2422" spans="2:8" ht="15.95" hidden="1" customHeight="1" x14ac:dyDescent="0.2">
      <c r="B2422" s="99"/>
      <c r="C2422" s="100"/>
      <c r="D2422" s="100"/>
      <c r="E2422" s="100"/>
      <c r="G2422" s="101"/>
      <c r="H2422" s="102"/>
    </row>
    <row r="2423" spans="2:8" ht="15.95" hidden="1" customHeight="1" x14ac:dyDescent="0.2">
      <c r="B2423" s="99"/>
      <c r="C2423" s="100"/>
      <c r="D2423" s="100"/>
      <c r="E2423" s="100"/>
      <c r="G2423" s="101"/>
      <c r="H2423" s="102"/>
    </row>
    <row r="2424" spans="2:8" ht="15.95" hidden="1" customHeight="1" x14ac:dyDescent="0.2">
      <c r="B2424" s="99"/>
      <c r="C2424" s="100"/>
      <c r="D2424" s="100"/>
      <c r="E2424" s="100"/>
      <c r="G2424" s="101"/>
      <c r="H2424" s="102"/>
    </row>
    <row r="2425" spans="2:8" ht="15.95" hidden="1" customHeight="1" x14ac:dyDescent="0.2">
      <c r="B2425" s="99"/>
      <c r="C2425" s="100"/>
      <c r="D2425" s="100"/>
      <c r="E2425" s="100"/>
      <c r="G2425" s="101"/>
      <c r="H2425" s="102"/>
    </row>
    <row r="2426" spans="2:8" ht="15.95" hidden="1" customHeight="1" x14ac:dyDescent="0.2">
      <c r="B2426" s="99"/>
      <c r="C2426" s="100"/>
      <c r="D2426" s="100"/>
      <c r="E2426" s="100"/>
      <c r="G2426" s="101"/>
      <c r="H2426" s="102"/>
    </row>
    <row r="2427" spans="2:8" ht="15.95" hidden="1" customHeight="1" x14ac:dyDescent="0.2">
      <c r="B2427" s="99"/>
      <c r="C2427" s="100"/>
      <c r="D2427" s="100"/>
      <c r="E2427" s="100"/>
      <c r="G2427" s="101"/>
      <c r="H2427" s="102"/>
    </row>
    <row r="2428" spans="2:8" ht="15.95" hidden="1" customHeight="1" x14ac:dyDescent="0.2">
      <c r="B2428" s="99"/>
      <c r="C2428" s="100"/>
      <c r="D2428" s="100"/>
      <c r="E2428" s="100"/>
      <c r="G2428" s="101"/>
      <c r="H2428" s="102"/>
    </row>
    <row r="2429" spans="2:8" ht="15.95" hidden="1" customHeight="1" x14ac:dyDescent="0.2">
      <c r="B2429" s="99"/>
      <c r="C2429" s="100"/>
      <c r="D2429" s="100"/>
      <c r="E2429" s="100"/>
      <c r="G2429" s="101"/>
      <c r="H2429" s="102"/>
    </row>
    <row r="2430" spans="2:8" ht="15.95" hidden="1" customHeight="1" x14ac:dyDescent="0.2">
      <c r="B2430" s="99"/>
      <c r="C2430" s="100"/>
      <c r="D2430" s="100"/>
      <c r="E2430" s="100"/>
      <c r="G2430" s="101"/>
      <c r="H2430" s="102"/>
    </row>
    <row r="2431" spans="2:8" ht="15.95" hidden="1" customHeight="1" x14ac:dyDescent="0.2">
      <c r="B2431" s="99"/>
      <c r="C2431" s="100"/>
      <c r="D2431" s="100"/>
      <c r="E2431" s="100"/>
      <c r="G2431" s="101"/>
      <c r="H2431" s="102"/>
    </row>
    <row r="2432" spans="2:8" ht="15.95" hidden="1" customHeight="1" x14ac:dyDescent="0.2">
      <c r="B2432" s="99"/>
      <c r="C2432" s="100"/>
      <c r="D2432" s="100"/>
      <c r="E2432" s="100"/>
      <c r="G2432" s="101"/>
      <c r="H2432" s="102"/>
    </row>
    <row r="2433" spans="2:8" ht="15.95" hidden="1" customHeight="1" x14ac:dyDescent="0.2">
      <c r="B2433" s="99"/>
      <c r="C2433" s="100"/>
      <c r="D2433" s="100"/>
      <c r="E2433" s="100"/>
      <c r="G2433" s="101"/>
      <c r="H2433" s="102"/>
    </row>
    <row r="2434" spans="2:8" ht="15.95" hidden="1" customHeight="1" x14ac:dyDescent="0.2">
      <c r="B2434" s="99"/>
      <c r="C2434" s="100"/>
      <c r="D2434" s="100"/>
      <c r="E2434" s="100"/>
      <c r="G2434" s="101"/>
      <c r="H2434" s="102"/>
    </row>
    <row r="2435" spans="2:8" ht="15.95" hidden="1" customHeight="1" x14ac:dyDescent="0.2">
      <c r="B2435" s="99"/>
      <c r="C2435" s="100"/>
      <c r="D2435" s="100"/>
      <c r="E2435" s="100"/>
      <c r="G2435" s="101"/>
      <c r="H2435" s="102"/>
    </row>
    <row r="2436" spans="2:8" ht="15.95" hidden="1" customHeight="1" x14ac:dyDescent="0.2">
      <c r="B2436" s="99"/>
      <c r="C2436" s="100"/>
      <c r="D2436" s="100"/>
      <c r="E2436" s="100"/>
      <c r="G2436" s="101"/>
      <c r="H2436" s="102"/>
    </row>
    <row r="2437" spans="2:8" ht="15.95" hidden="1" customHeight="1" x14ac:dyDescent="0.2">
      <c r="B2437" s="99"/>
      <c r="C2437" s="100"/>
      <c r="D2437" s="100"/>
      <c r="E2437" s="100"/>
      <c r="G2437" s="101"/>
      <c r="H2437" s="102"/>
    </row>
    <row r="2438" spans="2:8" ht="15.95" hidden="1" customHeight="1" x14ac:dyDescent="0.2">
      <c r="B2438" s="99"/>
      <c r="C2438" s="100"/>
      <c r="D2438" s="100"/>
      <c r="E2438" s="100"/>
      <c r="G2438" s="101"/>
      <c r="H2438" s="102"/>
    </row>
    <row r="2439" spans="2:8" ht="15.95" hidden="1" customHeight="1" x14ac:dyDescent="0.2">
      <c r="B2439" s="99"/>
      <c r="C2439" s="100"/>
      <c r="D2439" s="100"/>
      <c r="E2439" s="100"/>
      <c r="G2439" s="101"/>
      <c r="H2439" s="102"/>
    </row>
    <row r="2440" spans="2:8" ht="15.95" hidden="1" customHeight="1" x14ac:dyDescent="0.2">
      <c r="B2440" s="99"/>
      <c r="C2440" s="100"/>
      <c r="D2440" s="100"/>
      <c r="E2440" s="100"/>
      <c r="G2440" s="101"/>
      <c r="H2440" s="102"/>
    </row>
    <row r="2441" spans="2:8" ht="15.95" hidden="1" customHeight="1" x14ac:dyDescent="0.2">
      <c r="B2441" s="99"/>
      <c r="C2441" s="100"/>
      <c r="D2441" s="100"/>
      <c r="E2441" s="100"/>
      <c r="G2441" s="101"/>
      <c r="H2441" s="102"/>
    </row>
    <row r="2442" spans="2:8" ht="15.95" hidden="1" customHeight="1" x14ac:dyDescent="0.2">
      <c r="B2442" s="99"/>
      <c r="C2442" s="100"/>
      <c r="D2442" s="100"/>
      <c r="E2442" s="100"/>
      <c r="G2442" s="101"/>
      <c r="H2442" s="102"/>
    </row>
    <row r="2443" spans="2:8" ht="15.95" hidden="1" customHeight="1" x14ac:dyDescent="0.2">
      <c r="B2443" s="99"/>
      <c r="C2443" s="100"/>
      <c r="D2443" s="100"/>
      <c r="E2443" s="100"/>
      <c r="G2443" s="101"/>
      <c r="H2443" s="102"/>
    </row>
    <row r="2444" spans="2:8" ht="15.95" hidden="1" customHeight="1" x14ac:dyDescent="0.2">
      <c r="B2444" s="99"/>
      <c r="C2444" s="100"/>
      <c r="D2444" s="100"/>
      <c r="E2444" s="100"/>
      <c r="G2444" s="101"/>
      <c r="H2444" s="102"/>
    </row>
    <row r="2445" spans="2:8" ht="15.95" hidden="1" customHeight="1" x14ac:dyDescent="0.2">
      <c r="B2445" s="99"/>
      <c r="C2445" s="100"/>
      <c r="D2445" s="100"/>
      <c r="E2445" s="100"/>
      <c r="G2445" s="101"/>
      <c r="H2445" s="102"/>
    </row>
    <row r="2446" spans="2:8" ht="15.95" hidden="1" customHeight="1" x14ac:dyDescent="0.2">
      <c r="B2446" s="99"/>
      <c r="C2446" s="100"/>
      <c r="D2446" s="100"/>
      <c r="E2446" s="100"/>
      <c r="G2446" s="101"/>
      <c r="H2446" s="102"/>
    </row>
    <row r="2447" spans="2:8" ht="15.95" hidden="1" customHeight="1" x14ac:dyDescent="0.2">
      <c r="B2447" s="99"/>
      <c r="C2447" s="100"/>
      <c r="D2447" s="100"/>
      <c r="E2447" s="100"/>
      <c r="G2447" s="101"/>
      <c r="H2447" s="102"/>
    </row>
    <row r="2448" spans="2:8" ht="15.95" hidden="1" customHeight="1" x14ac:dyDescent="0.2">
      <c r="B2448" s="99"/>
      <c r="C2448" s="100"/>
      <c r="D2448" s="100"/>
      <c r="E2448" s="100"/>
      <c r="G2448" s="101"/>
      <c r="H2448" s="102"/>
    </row>
    <row r="2449" spans="2:8" ht="15.95" hidden="1" customHeight="1" x14ac:dyDescent="0.2">
      <c r="B2449" s="99"/>
      <c r="C2449" s="100"/>
      <c r="D2449" s="100"/>
      <c r="E2449" s="100"/>
      <c r="G2449" s="101"/>
      <c r="H2449" s="102"/>
    </row>
    <row r="2450" spans="2:8" ht="15.95" hidden="1" customHeight="1" x14ac:dyDescent="0.2">
      <c r="B2450" s="99"/>
      <c r="C2450" s="100"/>
      <c r="D2450" s="100"/>
      <c r="E2450" s="100"/>
      <c r="G2450" s="101"/>
      <c r="H2450" s="102"/>
    </row>
    <row r="2451" spans="2:8" ht="15.95" hidden="1" customHeight="1" x14ac:dyDescent="0.2">
      <c r="B2451" s="99"/>
      <c r="C2451" s="100"/>
      <c r="D2451" s="100"/>
      <c r="E2451" s="100"/>
      <c r="G2451" s="101"/>
      <c r="H2451" s="102"/>
    </row>
    <row r="2452" spans="2:8" ht="15.95" hidden="1" customHeight="1" x14ac:dyDescent="0.2">
      <c r="B2452" s="99"/>
      <c r="C2452" s="100"/>
      <c r="D2452" s="100"/>
      <c r="E2452" s="100"/>
      <c r="G2452" s="101"/>
      <c r="H2452" s="102"/>
    </row>
    <row r="2453" spans="2:8" ht="15.95" hidden="1" customHeight="1" x14ac:dyDescent="0.2">
      <c r="B2453" s="99"/>
      <c r="C2453" s="100"/>
      <c r="D2453" s="100"/>
      <c r="E2453" s="100"/>
      <c r="G2453" s="101"/>
      <c r="H2453" s="102"/>
    </row>
    <row r="2454" spans="2:8" ht="15.95" hidden="1" customHeight="1" x14ac:dyDescent="0.2">
      <c r="B2454" s="99"/>
      <c r="C2454" s="100"/>
      <c r="D2454" s="100"/>
      <c r="E2454" s="100"/>
      <c r="G2454" s="101"/>
      <c r="H2454" s="102"/>
    </row>
    <row r="2455" spans="2:8" ht="15.95" hidden="1" customHeight="1" x14ac:dyDescent="0.2">
      <c r="B2455" s="99"/>
      <c r="C2455" s="100"/>
      <c r="D2455" s="100"/>
      <c r="E2455" s="100"/>
      <c r="G2455" s="101"/>
      <c r="H2455" s="102"/>
    </row>
    <row r="2456" spans="2:8" ht="15.95" hidden="1" customHeight="1" x14ac:dyDescent="0.2">
      <c r="B2456" s="99"/>
      <c r="C2456" s="100"/>
      <c r="D2456" s="100"/>
      <c r="E2456" s="100"/>
      <c r="G2456" s="101"/>
      <c r="H2456" s="102"/>
    </row>
    <row r="2457" spans="2:8" ht="15.95" hidden="1" customHeight="1" x14ac:dyDescent="0.2">
      <c r="B2457" s="99"/>
      <c r="C2457" s="100"/>
      <c r="D2457" s="100"/>
      <c r="E2457" s="100"/>
      <c r="G2457" s="101"/>
      <c r="H2457" s="102"/>
    </row>
    <row r="2458" spans="2:8" ht="15.95" hidden="1" customHeight="1" x14ac:dyDescent="0.2">
      <c r="B2458" s="99"/>
      <c r="C2458" s="100"/>
      <c r="D2458" s="100"/>
      <c r="E2458" s="100"/>
      <c r="G2458" s="101"/>
      <c r="H2458" s="102"/>
    </row>
    <row r="2459" spans="2:8" ht="15.95" hidden="1" customHeight="1" x14ac:dyDescent="0.2">
      <c r="B2459" s="99"/>
      <c r="C2459" s="100"/>
      <c r="D2459" s="100"/>
      <c r="E2459" s="100"/>
      <c r="G2459" s="101"/>
      <c r="H2459" s="102"/>
    </row>
    <row r="2460" spans="2:8" ht="15.95" hidden="1" customHeight="1" x14ac:dyDescent="0.2">
      <c r="B2460" s="99"/>
      <c r="C2460" s="100"/>
      <c r="D2460" s="100"/>
      <c r="E2460" s="100"/>
      <c r="G2460" s="101"/>
      <c r="H2460" s="102"/>
    </row>
    <row r="2461" spans="2:8" ht="15.95" hidden="1" customHeight="1" x14ac:dyDescent="0.2">
      <c r="B2461" s="99"/>
      <c r="C2461" s="100"/>
      <c r="D2461" s="100"/>
      <c r="E2461" s="100"/>
      <c r="G2461" s="101"/>
      <c r="H2461" s="102"/>
    </row>
    <row r="2462" spans="2:8" ht="15.95" hidden="1" customHeight="1" x14ac:dyDescent="0.2">
      <c r="B2462" s="99"/>
      <c r="C2462" s="100"/>
      <c r="D2462" s="100"/>
      <c r="E2462" s="100"/>
      <c r="G2462" s="101"/>
      <c r="H2462" s="102"/>
    </row>
    <row r="2463" spans="2:8" ht="15.95" hidden="1" customHeight="1" x14ac:dyDescent="0.2">
      <c r="B2463" s="99"/>
      <c r="C2463" s="100"/>
      <c r="D2463" s="100"/>
      <c r="E2463" s="100"/>
      <c r="G2463" s="101"/>
      <c r="H2463" s="102"/>
    </row>
    <row r="2464" spans="2:8" ht="15.95" hidden="1" customHeight="1" x14ac:dyDescent="0.2">
      <c r="B2464" s="99"/>
      <c r="C2464" s="100"/>
      <c r="D2464" s="100"/>
      <c r="E2464" s="100"/>
      <c r="G2464" s="101"/>
      <c r="H2464" s="102"/>
    </row>
    <row r="2465" spans="2:8" ht="15.95" hidden="1" customHeight="1" x14ac:dyDescent="0.2">
      <c r="B2465" s="99"/>
      <c r="C2465" s="100"/>
      <c r="D2465" s="100"/>
      <c r="E2465" s="100"/>
      <c r="G2465" s="101"/>
      <c r="H2465" s="102"/>
    </row>
    <row r="2466" spans="2:8" ht="15.95" hidden="1" customHeight="1" x14ac:dyDescent="0.2">
      <c r="B2466" s="99"/>
      <c r="C2466" s="100"/>
      <c r="D2466" s="100"/>
      <c r="E2466" s="100"/>
      <c r="G2466" s="101"/>
      <c r="H2466" s="102"/>
    </row>
    <row r="2467" spans="2:8" ht="15.95" hidden="1" customHeight="1" x14ac:dyDescent="0.2">
      <c r="B2467" s="99"/>
      <c r="C2467" s="100"/>
      <c r="D2467" s="100"/>
      <c r="E2467" s="100"/>
      <c r="G2467" s="101"/>
      <c r="H2467" s="102"/>
    </row>
    <row r="2468" spans="2:8" ht="15.95" hidden="1" customHeight="1" x14ac:dyDescent="0.2">
      <c r="B2468" s="99"/>
      <c r="C2468" s="100"/>
      <c r="D2468" s="100"/>
      <c r="E2468" s="100"/>
      <c r="G2468" s="101"/>
      <c r="H2468" s="102"/>
    </row>
    <row r="2469" spans="2:8" ht="15.95" hidden="1" customHeight="1" x14ac:dyDescent="0.2">
      <c r="B2469" s="99"/>
      <c r="C2469" s="100"/>
      <c r="D2469" s="100"/>
      <c r="E2469" s="100"/>
      <c r="G2469" s="101"/>
      <c r="H2469" s="102"/>
    </row>
    <row r="2470" spans="2:8" ht="15.95" hidden="1" customHeight="1" x14ac:dyDescent="0.2">
      <c r="B2470" s="99"/>
      <c r="C2470" s="100"/>
      <c r="D2470" s="100"/>
      <c r="E2470" s="100"/>
      <c r="G2470" s="101"/>
      <c r="H2470" s="102"/>
    </row>
    <row r="2471" spans="2:8" ht="15.95" hidden="1" customHeight="1" x14ac:dyDescent="0.2">
      <c r="B2471" s="99"/>
      <c r="C2471" s="100"/>
      <c r="D2471" s="100"/>
      <c r="E2471" s="100"/>
      <c r="G2471" s="101"/>
      <c r="H2471" s="102"/>
    </row>
    <row r="2472" spans="2:8" ht="15.95" hidden="1" customHeight="1" x14ac:dyDescent="0.2">
      <c r="B2472" s="99"/>
      <c r="C2472" s="100"/>
      <c r="D2472" s="100"/>
      <c r="E2472" s="100"/>
      <c r="G2472" s="101"/>
      <c r="H2472" s="102"/>
    </row>
    <row r="2473" spans="2:8" ht="15.95" hidden="1" customHeight="1" x14ac:dyDescent="0.2">
      <c r="B2473" s="99"/>
      <c r="C2473" s="100"/>
      <c r="D2473" s="100"/>
      <c r="E2473" s="100"/>
      <c r="G2473" s="101"/>
      <c r="H2473" s="102"/>
    </row>
    <row r="2474" spans="2:8" ht="15.95" hidden="1" customHeight="1" x14ac:dyDescent="0.2">
      <c r="B2474" s="99"/>
      <c r="C2474" s="100"/>
      <c r="D2474" s="100"/>
      <c r="E2474" s="100"/>
      <c r="G2474" s="101"/>
      <c r="H2474" s="102"/>
    </row>
    <row r="2475" spans="2:8" ht="15.95" hidden="1" customHeight="1" x14ac:dyDescent="0.2">
      <c r="B2475" s="99"/>
      <c r="C2475" s="100"/>
      <c r="D2475" s="100"/>
      <c r="E2475" s="100"/>
      <c r="G2475" s="101"/>
      <c r="H2475" s="102"/>
    </row>
    <row r="2476" spans="2:8" ht="15.95" hidden="1" customHeight="1" x14ac:dyDescent="0.2">
      <c r="B2476" s="99"/>
      <c r="C2476" s="100"/>
      <c r="D2476" s="100"/>
      <c r="E2476" s="100"/>
      <c r="G2476" s="101"/>
      <c r="H2476" s="102"/>
    </row>
    <row r="2477" spans="2:8" ht="15.95" hidden="1" customHeight="1" x14ac:dyDescent="0.2">
      <c r="B2477" s="99"/>
      <c r="C2477" s="100"/>
      <c r="D2477" s="100"/>
      <c r="E2477" s="100"/>
      <c r="G2477" s="101"/>
      <c r="H2477" s="102"/>
    </row>
    <row r="2478" spans="2:8" ht="15.95" hidden="1" customHeight="1" x14ac:dyDescent="0.2">
      <c r="B2478" s="99"/>
      <c r="C2478" s="100"/>
      <c r="D2478" s="100"/>
      <c r="E2478" s="100"/>
      <c r="G2478" s="101"/>
      <c r="H2478" s="102"/>
    </row>
    <row r="2479" spans="2:8" ht="15.95" hidden="1" customHeight="1" x14ac:dyDescent="0.2">
      <c r="B2479" s="99"/>
      <c r="C2479" s="100"/>
      <c r="D2479" s="100"/>
      <c r="E2479" s="100"/>
      <c r="G2479" s="101"/>
      <c r="H2479" s="102"/>
    </row>
    <row r="2480" spans="2:8" ht="15.95" hidden="1" customHeight="1" x14ac:dyDescent="0.2">
      <c r="B2480" s="99"/>
      <c r="C2480" s="100"/>
      <c r="D2480" s="100"/>
      <c r="E2480" s="100"/>
      <c r="G2480" s="101"/>
      <c r="H2480" s="102"/>
    </row>
    <row r="2481" spans="2:8" ht="15.95" hidden="1" customHeight="1" x14ac:dyDescent="0.2">
      <c r="B2481" s="99"/>
      <c r="C2481" s="100"/>
      <c r="D2481" s="100"/>
      <c r="E2481" s="100"/>
      <c r="G2481" s="101"/>
      <c r="H2481" s="102"/>
    </row>
    <row r="2482" spans="2:8" ht="15.95" hidden="1" customHeight="1" x14ac:dyDescent="0.2">
      <c r="B2482" s="99"/>
      <c r="C2482" s="100"/>
      <c r="D2482" s="100"/>
      <c r="E2482" s="100"/>
      <c r="G2482" s="101"/>
      <c r="H2482" s="102"/>
    </row>
    <row r="2483" spans="2:8" ht="15.95" hidden="1" customHeight="1" x14ac:dyDescent="0.2">
      <c r="B2483" s="99"/>
      <c r="C2483" s="100"/>
      <c r="D2483" s="100"/>
      <c r="E2483" s="100"/>
      <c r="G2483" s="101"/>
      <c r="H2483" s="102"/>
    </row>
    <row r="2484" spans="2:8" ht="15.95" hidden="1" customHeight="1" x14ac:dyDescent="0.2">
      <c r="B2484" s="99"/>
      <c r="C2484" s="100"/>
      <c r="D2484" s="100"/>
      <c r="E2484" s="100"/>
      <c r="G2484" s="101"/>
      <c r="H2484" s="102"/>
    </row>
    <row r="2485" spans="2:8" ht="15.95" hidden="1" customHeight="1" x14ac:dyDescent="0.2">
      <c r="B2485" s="99"/>
      <c r="C2485" s="100"/>
      <c r="D2485" s="100"/>
      <c r="E2485" s="100"/>
      <c r="G2485" s="101"/>
      <c r="H2485" s="102"/>
    </row>
    <row r="2486" spans="2:8" ht="15.95" hidden="1" customHeight="1" x14ac:dyDescent="0.2">
      <c r="B2486" s="99"/>
      <c r="C2486" s="100"/>
      <c r="D2486" s="100"/>
      <c r="E2486" s="100"/>
      <c r="G2486" s="101"/>
      <c r="H2486" s="102"/>
    </row>
    <row r="2487" spans="2:8" ht="15.95" hidden="1" customHeight="1" x14ac:dyDescent="0.2">
      <c r="B2487" s="99"/>
      <c r="C2487" s="100"/>
      <c r="D2487" s="100"/>
      <c r="E2487" s="100"/>
      <c r="G2487" s="101"/>
      <c r="H2487" s="102"/>
    </row>
    <row r="2488" spans="2:8" ht="15.95" hidden="1" customHeight="1" x14ac:dyDescent="0.2">
      <c r="B2488" s="99"/>
      <c r="C2488" s="100"/>
      <c r="D2488" s="100"/>
      <c r="E2488" s="100"/>
      <c r="G2488" s="101"/>
      <c r="H2488" s="102"/>
    </row>
    <row r="2489" spans="2:8" ht="15.95" hidden="1" customHeight="1" x14ac:dyDescent="0.2">
      <c r="B2489" s="99"/>
      <c r="C2489" s="100"/>
      <c r="D2489" s="100"/>
      <c r="E2489" s="100"/>
      <c r="G2489" s="101"/>
      <c r="H2489" s="102"/>
    </row>
    <row r="2490" spans="2:8" ht="15.95" hidden="1" customHeight="1" x14ac:dyDescent="0.2">
      <c r="B2490" s="99"/>
      <c r="C2490" s="100"/>
      <c r="D2490" s="100"/>
      <c r="E2490" s="100"/>
      <c r="G2490" s="101"/>
      <c r="H2490" s="102"/>
    </row>
    <row r="2491" spans="2:8" ht="15.95" hidden="1" customHeight="1" x14ac:dyDescent="0.2">
      <c r="B2491" s="99"/>
      <c r="C2491" s="100"/>
      <c r="D2491" s="100"/>
      <c r="E2491" s="100"/>
      <c r="G2491" s="101"/>
      <c r="H2491" s="102"/>
    </row>
    <row r="2492" spans="2:8" ht="15.95" hidden="1" customHeight="1" x14ac:dyDescent="0.2">
      <c r="B2492" s="99"/>
      <c r="C2492" s="100"/>
      <c r="D2492" s="100"/>
      <c r="E2492" s="100"/>
      <c r="G2492" s="101"/>
      <c r="H2492" s="102"/>
    </row>
    <row r="2493" spans="2:8" ht="15.95" hidden="1" customHeight="1" x14ac:dyDescent="0.2">
      <c r="B2493" s="99"/>
      <c r="C2493" s="100"/>
      <c r="D2493" s="100"/>
      <c r="E2493" s="100"/>
      <c r="G2493" s="101"/>
      <c r="H2493" s="102"/>
    </row>
    <row r="2494" spans="2:8" ht="15.95" hidden="1" customHeight="1" x14ac:dyDescent="0.2">
      <c r="B2494" s="99"/>
      <c r="C2494" s="100"/>
      <c r="D2494" s="100"/>
      <c r="E2494" s="100"/>
      <c r="G2494" s="101"/>
      <c r="H2494" s="102"/>
    </row>
    <row r="2495" spans="2:8" ht="15.95" hidden="1" customHeight="1" x14ac:dyDescent="0.2">
      <c r="B2495" s="99"/>
      <c r="C2495" s="100"/>
      <c r="D2495" s="100"/>
      <c r="E2495" s="100"/>
      <c r="G2495" s="101"/>
      <c r="H2495" s="102"/>
    </row>
    <row r="2496" spans="2:8" ht="15.95" hidden="1" customHeight="1" x14ac:dyDescent="0.2">
      <c r="B2496" s="99"/>
      <c r="C2496" s="100"/>
      <c r="D2496" s="100"/>
      <c r="E2496" s="100"/>
      <c r="G2496" s="101"/>
      <c r="H2496" s="102"/>
    </row>
    <row r="2497" spans="2:8" ht="15.95" hidden="1" customHeight="1" x14ac:dyDescent="0.2">
      <c r="B2497" s="99"/>
      <c r="C2497" s="100"/>
      <c r="D2497" s="100"/>
      <c r="E2497" s="100"/>
      <c r="G2497" s="101"/>
      <c r="H2497" s="102"/>
    </row>
    <row r="2498" spans="2:8" ht="15.95" hidden="1" customHeight="1" x14ac:dyDescent="0.2">
      <c r="B2498" s="99"/>
      <c r="C2498" s="100"/>
      <c r="D2498" s="100"/>
      <c r="E2498" s="100"/>
      <c r="G2498" s="101"/>
      <c r="H2498" s="102"/>
    </row>
    <row r="2499" spans="2:8" ht="15.95" hidden="1" customHeight="1" x14ac:dyDescent="0.2">
      <c r="B2499" s="99"/>
      <c r="C2499" s="100"/>
      <c r="D2499" s="100"/>
      <c r="E2499" s="100"/>
      <c r="G2499" s="101"/>
      <c r="H2499" s="102"/>
    </row>
    <row r="2500" spans="2:8" ht="15.95" hidden="1" customHeight="1" x14ac:dyDescent="0.2">
      <c r="B2500" s="99"/>
      <c r="C2500" s="100"/>
      <c r="D2500" s="100"/>
      <c r="E2500" s="100"/>
      <c r="G2500" s="101"/>
      <c r="H2500" s="102"/>
    </row>
    <row r="2501" spans="2:8" ht="15.95" hidden="1" customHeight="1" x14ac:dyDescent="0.2">
      <c r="B2501" s="99"/>
      <c r="C2501" s="100"/>
      <c r="D2501" s="100"/>
      <c r="E2501" s="100"/>
      <c r="G2501" s="101"/>
      <c r="H2501" s="102"/>
    </row>
    <row r="2502" spans="2:8" ht="15.95" hidden="1" customHeight="1" x14ac:dyDescent="0.2">
      <c r="B2502" s="99"/>
      <c r="C2502" s="100"/>
      <c r="D2502" s="100"/>
      <c r="E2502" s="100"/>
      <c r="G2502" s="101"/>
      <c r="H2502" s="102"/>
    </row>
    <row r="2503" spans="2:8" ht="15.95" hidden="1" customHeight="1" x14ac:dyDescent="0.2">
      <c r="B2503" s="99"/>
      <c r="C2503" s="100"/>
      <c r="D2503" s="100"/>
      <c r="E2503" s="100"/>
      <c r="G2503" s="101"/>
      <c r="H2503" s="102"/>
    </row>
    <row r="2504" spans="2:8" ht="15.95" hidden="1" customHeight="1" x14ac:dyDescent="0.2">
      <c r="B2504" s="99"/>
      <c r="C2504" s="100"/>
      <c r="D2504" s="100"/>
      <c r="E2504" s="100"/>
      <c r="G2504" s="101"/>
      <c r="H2504" s="102"/>
    </row>
    <row r="2505" spans="2:8" ht="15.95" hidden="1" customHeight="1" x14ac:dyDescent="0.2">
      <c r="B2505" s="99"/>
      <c r="C2505" s="100"/>
      <c r="D2505" s="100"/>
      <c r="E2505" s="100"/>
      <c r="G2505" s="101"/>
      <c r="H2505" s="102"/>
    </row>
    <row r="2506" spans="2:8" ht="15.95" hidden="1" customHeight="1" x14ac:dyDescent="0.2">
      <c r="B2506" s="99"/>
      <c r="C2506" s="100"/>
      <c r="D2506" s="100"/>
      <c r="E2506" s="100"/>
      <c r="G2506" s="101"/>
      <c r="H2506" s="102"/>
    </row>
    <row r="2507" spans="2:8" ht="15.95" hidden="1" customHeight="1" x14ac:dyDescent="0.2">
      <c r="B2507" s="99"/>
      <c r="C2507" s="100"/>
      <c r="D2507" s="100"/>
      <c r="E2507" s="100"/>
      <c r="G2507" s="101"/>
      <c r="H2507" s="102"/>
    </row>
    <row r="2508" spans="2:8" ht="15.95" hidden="1" customHeight="1" x14ac:dyDescent="0.2">
      <c r="B2508" s="99"/>
      <c r="C2508" s="100"/>
      <c r="D2508" s="100"/>
      <c r="E2508" s="100"/>
      <c r="G2508" s="101"/>
      <c r="H2508" s="102"/>
    </row>
    <row r="2509" spans="2:8" ht="15.95" hidden="1" customHeight="1" x14ac:dyDescent="0.2">
      <c r="B2509" s="99"/>
      <c r="C2509" s="100"/>
      <c r="D2509" s="100"/>
      <c r="E2509" s="100"/>
      <c r="G2509" s="101"/>
      <c r="H2509" s="102"/>
    </row>
    <row r="2510" spans="2:8" ht="15.95" hidden="1" customHeight="1" x14ac:dyDescent="0.2">
      <c r="B2510" s="99"/>
      <c r="C2510" s="100"/>
      <c r="D2510" s="100"/>
      <c r="E2510" s="100"/>
      <c r="G2510" s="101"/>
      <c r="H2510" s="102"/>
    </row>
    <row r="2511" spans="2:8" ht="15.95" hidden="1" customHeight="1" x14ac:dyDescent="0.2">
      <c r="B2511" s="99"/>
      <c r="C2511" s="100"/>
      <c r="D2511" s="100"/>
      <c r="E2511" s="100"/>
      <c r="G2511" s="101"/>
      <c r="H2511" s="102"/>
    </row>
    <row r="2512" spans="2:8" ht="15.95" hidden="1" customHeight="1" x14ac:dyDescent="0.2">
      <c r="B2512" s="99"/>
      <c r="C2512" s="100"/>
      <c r="D2512" s="100"/>
      <c r="E2512" s="100"/>
      <c r="G2512" s="101"/>
      <c r="H2512" s="102"/>
    </row>
    <row r="2513" spans="2:8" ht="15.95" hidden="1" customHeight="1" x14ac:dyDescent="0.2">
      <c r="B2513" s="99"/>
      <c r="C2513" s="100"/>
      <c r="D2513" s="100"/>
      <c r="E2513" s="100"/>
      <c r="G2513" s="101"/>
      <c r="H2513" s="102"/>
    </row>
    <row r="2514" spans="2:8" ht="15.95" hidden="1" customHeight="1" x14ac:dyDescent="0.2">
      <c r="B2514" s="99"/>
      <c r="C2514" s="100"/>
      <c r="D2514" s="100"/>
      <c r="E2514" s="100"/>
      <c r="G2514" s="101"/>
      <c r="H2514" s="102"/>
    </row>
    <row r="2515" spans="2:8" ht="15.95" hidden="1" customHeight="1" x14ac:dyDescent="0.2">
      <c r="B2515" s="99"/>
      <c r="C2515" s="100"/>
      <c r="D2515" s="100"/>
      <c r="E2515" s="100"/>
      <c r="G2515" s="101"/>
      <c r="H2515" s="102"/>
    </row>
    <row r="2516" spans="2:8" ht="15.95" hidden="1" customHeight="1" x14ac:dyDescent="0.2">
      <c r="B2516" s="99"/>
      <c r="C2516" s="100"/>
      <c r="D2516" s="100"/>
      <c r="E2516" s="100"/>
      <c r="G2516" s="101"/>
      <c r="H2516" s="102"/>
    </row>
    <row r="2517" spans="2:8" ht="15.95" hidden="1" customHeight="1" x14ac:dyDescent="0.2">
      <c r="B2517" s="99"/>
      <c r="C2517" s="100"/>
      <c r="D2517" s="100"/>
      <c r="E2517" s="100"/>
      <c r="G2517" s="101"/>
      <c r="H2517" s="102"/>
    </row>
    <row r="2518" spans="2:8" ht="15.95" hidden="1" customHeight="1" x14ac:dyDescent="0.2">
      <c r="B2518" s="99"/>
      <c r="C2518" s="100"/>
      <c r="D2518" s="100"/>
      <c r="E2518" s="100"/>
      <c r="G2518" s="101"/>
      <c r="H2518" s="102"/>
    </row>
    <row r="2519" spans="2:8" ht="15.95" hidden="1" customHeight="1" x14ac:dyDescent="0.2">
      <c r="B2519" s="99"/>
      <c r="C2519" s="100"/>
      <c r="D2519" s="100"/>
      <c r="E2519" s="100"/>
      <c r="G2519" s="101"/>
      <c r="H2519" s="102"/>
    </row>
    <row r="2520" spans="2:8" ht="15.95" hidden="1" customHeight="1" x14ac:dyDescent="0.2">
      <c r="B2520" s="99"/>
      <c r="C2520" s="100"/>
      <c r="D2520" s="100"/>
      <c r="E2520" s="100"/>
      <c r="G2520" s="101"/>
      <c r="H2520" s="102"/>
    </row>
    <row r="2521" spans="2:8" ht="15.95" hidden="1" customHeight="1" x14ac:dyDescent="0.2">
      <c r="B2521" s="99"/>
      <c r="C2521" s="100"/>
      <c r="D2521" s="100"/>
      <c r="E2521" s="100"/>
      <c r="G2521" s="101"/>
      <c r="H2521" s="102"/>
    </row>
    <row r="2522" spans="2:8" ht="15.95" hidden="1" customHeight="1" x14ac:dyDescent="0.2">
      <c r="B2522" s="99"/>
      <c r="C2522" s="100"/>
      <c r="D2522" s="100"/>
      <c r="E2522" s="100"/>
      <c r="G2522" s="101"/>
      <c r="H2522" s="102"/>
    </row>
    <row r="2523" spans="2:8" ht="15.95" hidden="1" customHeight="1" x14ac:dyDescent="0.2">
      <c r="B2523" s="99"/>
      <c r="C2523" s="100"/>
      <c r="D2523" s="100"/>
      <c r="E2523" s="100"/>
      <c r="G2523" s="101"/>
      <c r="H2523" s="102"/>
    </row>
    <row r="2524" spans="2:8" ht="15.95" hidden="1" customHeight="1" x14ac:dyDescent="0.2">
      <c r="B2524" s="99"/>
      <c r="C2524" s="100"/>
      <c r="D2524" s="100"/>
      <c r="E2524" s="100"/>
      <c r="G2524" s="101"/>
      <c r="H2524" s="102"/>
    </row>
    <row r="2525" spans="2:8" ht="15.95" hidden="1" customHeight="1" x14ac:dyDescent="0.2">
      <c r="B2525" s="99"/>
      <c r="C2525" s="100"/>
      <c r="D2525" s="100"/>
      <c r="E2525" s="100"/>
      <c r="G2525" s="101"/>
      <c r="H2525" s="102"/>
    </row>
    <row r="2526" spans="2:8" ht="15.95" hidden="1" customHeight="1" x14ac:dyDescent="0.2">
      <c r="B2526" s="99"/>
      <c r="C2526" s="100"/>
      <c r="D2526" s="100"/>
      <c r="E2526" s="100"/>
      <c r="G2526" s="101"/>
      <c r="H2526" s="102"/>
    </row>
    <row r="2527" spans="2:8" ht="15.95" hidden="1" customHeight="1" x14ac:dyDescent="0.2">
      <c r="B2527" s="99"/>
      <c r="C2527" s="100"/>
      <c r="D2527" s="100"/>
      <c r="E2527" s="100"/>
      <c r="G2527" s="101"/>
      <c r="H2527" s="102"/>
    </row>
    <row r="2528" spans="2:8" ht="15.95" hidden="1" customHeight="1" x14ac:dyDescent="0.2">
      <c r="B2528" s="99"/>
      <c r="C2528" s="100"/>
      <c r="D2528" s="100"/>
      <c r="E2528" s="100"/>
      <c r="G2528" s="101"/>
      <c r="H2528" s="102"/>
    </row>
    <row r="2529" spans="2:8" ht="15.95" hidden="1" customHeight="1" x14ac:dyDescent="0.2">
      <c r="B2529" s="99"/>
      <c r="C2529" s="100"/>
      <c r="D2529" s="100"/>
      <c r="E2529" s="100"/>
      <c r="G2529" s="101"/>
      <c r="H2529" s="102"/>
    </row>
    <row r="2530" spans="2:8" ht="15.95" hidden="1" customHeight="1" x14ac:dyDescent="0.2">
      <c r="B2530" s="99"/>
      <c r="C2530" s="100"/>
      <c r="D2530" s="100"/>
      <c r="E2530" s="100"/>
      <c r="G2530" s="101"/>
      <c r="H2530" s="102"/>
    </row>
    <row r="2531" spans="2:8" ht="15.95" hidden="1" customHeight="1" x14ac:dyDescent="0.2">
      <c r="B2531" s="99"/>
      <c r="C2531" s="100"/>
      <c r="D2531" s="100"/>
      <c r="E2531" s="100"/>
      <c r="G2531" s="101"/>
      <c r="H2531" s="102"/>
    </row>
    <row r="2532" spans="2:8" ht="15.95" hidden="1" customHeight="1" x14ac:dyDescent="0.2">
      <c r="B2532" s="99"/>
      <c r="C2532" s="100"/>
      <c r="D2532" s="100"/>
      <c r="E2532" s="100"/>
      <c r="G2532" s="101"/>
      <c r="H2532" s="102"/>
    </row>
    <row r="2533" spans="2:8" ht="15.95" hidden="1" customHeight="1" x14ac:dyDescent="0.2">
      <c r="B2533" s="99"/>
      <c r="C2533" s="100"/>
      <c r="D2533" s="100"/>
      <c r="E2533" s="100"/>
      <c r="G2533" s="101"/>
      <c r="H2533" s="102"/>
    </row>
    <row r="2534" spans="2:8" ht="15.95" hidden="1" customHeight="1" x14ac:dyDescent="0.2">
      <c r="B2534" s="99"/>
      <c r="C2534" s="100"/>
      <c r="D2534" s="100"/>
      <c r="E2534" s="100"/>
      <c r="G2534" s="101"/>
      <c r="H2534" s="102"/>
    </row>
    <row r="2535" spans="2:8" ht="15.95" hidden="1" customHeight="1" x14ac:dyDescent="0.2">
      <c r="B2535" s="99"/>
      <c r="C2535" s="100"/>
      <c r="D2535" s="100"/>
      <c r="E2535" s="100"/>
      <c r="G2535" s="101"/>
      <c r="H2535" s="102"/>
    </row>
    <row r="2536" spans="2:8" ht="15.95" hidden="1" customHeight="1" x14ac:dyDescent="0.2">
      <c r="B2536" s="99"/>
      <c r="C2536" s="100"/>
      <c r="D2536" s="100"/>
      <c r="E2536" s="100"/>
      <c r="G2536" s="101"/>
      <c r="H2536" s="102"/>
    </row>
    <row r="2537" spans="2:8" ht="15.95" hidden="1" customHeight="1" x14ac:dyDescent="0.2">
      <c r="B2537" s="99"/>
      <c r="C2537" s="100"/>
      <c r="D2537" s="100"/>
      <c r="E2537" s="100"/>
      <c r="G2537" s="101"/>
      <c r="H2537" s="102"/>
    </row>
    <row r="2538" spans="2:8" ht="15.95" hidden="1" customHeight="1" x14ac:dyDescent="0.2">
      <c r="B2538" s="99"/>
      <c r="C2538" s="100"/>
      <c r="D2538" s="100"/>
      <c r="E2538" s="100"/>
      <c r="G2538" s="101"/>
      <c r="H2538" s="102"/>
    </row>
    <row r="2539" spans="2:8" ht="15.95" hidden="1" customHeight="1" x14ac:dyDescent="0.2">
      <c r="B2539" s="99"/>
      <c r="C2539" s="100"/>
      <c r="D2539" s="100"/>
      <c r="E2539" s="100"/>
      <c r="G2539" s="101"/>
      <c r="H2539" s="102"/>
    </row>
    <row r="2540" spans="2:8" ht="15.95" hidden="1" customHeight="1" x14ac:dyDescent="0.2">
      <c r="B2540" s="99"/>
      <c r="C2540" s="100"/>
      <c r="D2540" s="100"/>
      <c r="E2540" s="100"/>
      <c r="G2540" s="101"/>
      <c r="H2540" s="102"/>
    </row>
    <row r="2541" spans="2:8" ht="15.95" hidden="1" customHeight="1" x14ac:dyDescent="0.2">
      <c r="B2541" s="99"/>
      <c r="C2541" s="100"/>
      <c r="D2541" s="100"/>
      <c r="E2541" s="100"/>
      <c r="G2541" s="101"/>
      <c r="H2541" s="102"/>
    </row>
    <row r="2542" spans="2:8" ht="15.95" hidden="1" customHeight="1" x14ac:dyDescent="0.2">
      <c r="B2542" s="99"/>
      <c r="C2542" s="100"/>
      <c r="D2542" s="100"/>
      <c r="E2542" s="100"/>
      <c r="G2542" s="101"/>
      <c r="H2542" s="102"/>
    </row>
    <row r="2543" spans="2:8" ht="15.95" hidden="1" customHeight="1" x14ac:dyDescent="0.2">
      <c r="B2543" s="99"/>
      <c r="C2543" s="100"/>
      <c r="D2543" s="100"/>
      <c r="E2543" s="100"/>
      <c r="G2543" s="101"/>
      <c r="H2543" s="102"/>
    </row>
    <row r="2544" spans="2:8" ht="15.95" hidden="1" customHeight="1" x14ac:dyDescent="0.2">
      <c r="B2544" s="99"/>
      <c r="C2544" s="100"/>
      <c r="D2544" s="100"/>
      <c r="E2544" s="100"/>
      <c r="G2544" s="101"/>
      <c r="H2544" s="102"/>
    </row>
    <row r="2545" spans="2:8" ht="15.95" hidden="1" customHeight="1" x14ac:dyDescent="0.2">
      <c r="B2545" s="99"/>
      <c r="C2545" s="100"/>
      <c r="D2545" s="100"/>
      <c r="E2545" s="100"/>
      <c r="G2545" s="101"/>
      <c r="H2545" s="102"/>
    </row>
    <row r="2546" spans="2:8" ht="15.95" hidden="1" customHeight="1" x14ac:dyDescent="0.2">
      <c r="B2546" s="99"/>
      <c r="C2546" s="100"/>
      <c r="D2546" s="100"/>
      <c r="E2546" s="100"/>
      <c r="G2546" s="101"/>
      <c r="H2546" s="102"/>
    </row>
    <row r="2547" spans="2:8" ht="15.95" hidden="1" customHeight="1" x14ac:dyDescent="0.2">
      <c r="B2547" s="99"/>
      <c r="C2547" s="100"/>
      <c r="D2547" s="100"/>
      <c r="E2547" s="100"/>
      <c r="G2547" s="101"/>
      <c r="H2547" s="102"/>
    </row>
    <row r="2548" spans="2:8" ht="15.95" hidden="1" customHeight="1" x14ac:dyDescent="0.2">
      <c r="B2548" s="99"/>
      <c r="C2548" s="100"/>
      <c r="D2548" s="100"/>
      <c r="E2548" s="100"/>
      <c r="G2548" s="101"/>
      <c r="H2548" s="102"/>
    </row>
    <row r="2549" spans="2:8" ht="15.95" hidden="1" customHeight="1" x14ac:dyDescent="0.2">
      <c r="B2549" s="99"/>
      <c r="C2549" s="100"/>
      <c r="D2549" s="100"/>
      <c r="E2549" s="100"/>
      <c r="G2549" s="101"/>
      <c r="H2549" s="102"/>
    </row>
    <row r="2550" spans="2:8" ht="15.95" hidden="1" customHeight="1" x14ac:dyDescent="0.2">
      <c r="B2550" s="99"/>
      <c r="C2550" s="100"/>
      <c r="D2550" s="100"/>
      <c r="E2550" s="100"/>
      <c r="G2550" s="101"/>
      <c r="H2550" s="102"/>
    </row>
    <row r="2551" spans="2:8" ht="15.95" hidden="1" customHeight="1" x14ac:dyDescent="0.2">
      <c r="B2551" s="99"/>
      <c r="C2551" s="100"/>
      <c r="D2551" s="100"/>
      <c r="E2551" s="100"/>
      <c r="G2551" s="101"/>
      <c r="H2551" s="102"/>
    </row>
    <row r="2552" spans="2:8" ht="15.95" hidden="1" customHeight="1" x14ac:dyDescent="0.2">
      <c r="B2552" s="99"/>
      <c r="C2552" s="100"/>
      <c r="D2552" s="100"/>
      <c r="E2552" s="100"/>
      <c r="G2552" s="101"/>
      <c r="H2552" s="102"/>
    </row>
    <row r="2553" spans="2:8" ht="15.95" hidden="1" customHeight="1" x14ac:dyDescent="0.2">
      <c r="B2553" s="99"/>
      <c r="C2553" s="100"/>
      <c r="D2553" s="100"/>
      <c r="E2553" s="100"/>
      <c r="G2553" s="101"/>
      <c r="H2553" s="102"/>
    </row>
    <row r="2554" spans="2:8" ht="15.95" hidden="1" customHeight="1" x14ac:dyDescent="0.2">
      <c r="B2554" s="99"/>
      <c r="C2554" s="100"/>
      <c r="D2554" s="100"/>
      <c r="E2554" s="100"/>
      <c r="G2554" s="101"/>
      <c r="H2554" s="102"/>
    </row>
    <row r="2555" spans="2:8" ht="15.95" hidden="1" customHeight="1" x14ac:dyDescent="0.2">
      <c r="B2555" s="99"/>
      <c r="C2555" s="100"/>
      <c r="D2555" s="100"/>
      <c r="E2555" s="100"/>
      <c r="G2555" s="101"/>
      <c r="H2555" s="102"/>
    </row>
    <row r="2556" spans="2:8" ht="15.95" hidden="1" customHeight="1" x14ac:dyDescent="0.2">
      <c r="B2556" s="99"/>
      <c r="C2556" s="100"/>
      <c r="D2556" s="100"/>
      <c r="E2556" s="100"/>
      <c r="G2556" s="101"/>
      <c r="H2556" s="102"/>
    </row>
    <row r="2557" spans="2:8" ht="15.95" hidden="1" customHeight="1" x14ac:dyDescent="0.2">
      <c r="B2557" s="99"/>
      <c r="C2557" s="100"/>
      <c r="D2557" s="100"/>
      <c r="E2557" s="100"/>
      <c r="G2557" s="101"/>
      <c r="H2557" s="102"/>
    </row>
    <row r="2558" spans="2:8" ht="15.95" hidden="1" customHeight="1" x14ac:dyDescent="0.2">
      <c r="B2558" s="99"/>
      <c r="C2558" s="100"/>
      <c r="D2558" s="100"/>
      <c r="E2558" s="100"/>
      <c r="G2558" s="101"/>
      <c r="H2558" s="102"/>
    </row>
    <row r="2559" spans="2:8" ht="15.95" hidden="1" customHeight="1" x14ac:dyDescent="0.2">
      <c r="B2559" s="99"/>
      <c r="C2559" s="100"/>
      <c r="D2559" s="100"/>
      <c r="E2559" s="100"/>
      <c r="G2559" s="101"/>
      <c r="H2559" s="102"/>
    </row>
    <row r="2560" spans="2:8" ht="15.95" hidden="1" customHeight="1" x14ac:dyDescent="0.2">
      <c r="B2560" s="99"/>
      <c r="C2560" s="100"/>
      <c r="D2560" s="100"/>
      <c r="E2560" s="100"/>
      <c r="G2560" s="101"/>
      <c r="H2560" s="102"/>
    </row>
    <row r="2561" spans="2:8" ht="15.95" hidden="1" customHeight="1" x14ac:dyDescent="0.2">
      <c r="B2561" s="99"/>
      <c r="C2561" s="100"/>
      <c r="D2561" s="100"/>
      <c r="E2561" s="100"/>
      <c r="G2561" s="101"/>
      <c r="H2561" s="102"/>
    </row>
    <row r="2562" spans="2:8" ht="15.95" hidden="1" customHeight="1" x14ac:dyDescent="0.2">
      <c r="B2562" s="99"/>
      <c r="C2562" s="100"/>
      <c r="D2562" s="100"/>
      <c r="E2562" s="100"/>
      <c r="G2562" s="101"/>
      <c r="H2562" s="102"/>
    </row>
    <row r="2563" spans="2:8" ht="15.95" hidden="1" customHeight="1" x14ac:dyDescent="0.2">
      <c r="B2563" s="99"/>
      <c r="C2563" s="100"/>
      <c r="D2563" s="100"/>
      <c r="E2563" s="100"/>
      <c r="G2563" s="101"/>
      <c r="H2563" s="102"/>
    </row>
    <row r="2564" spans="2:8" ht="15.95" hidden="1" customHeight="1" x14ac:dyDescent="0.2">
      <c r="B2564" s="99"/>
      <c r="C2564" s="100"/>
      <c r="D2564" s="100"/>
      <c r="E2564" s="100"/>
      <c r="G2564" s="101"/>
      <c r="H2564" s="102"/>
    </row>
    <row r="2565" spans="2:8" ht="15.95" hidden="1" customHeight="1" x14ac:dyDescent="0.2">
      <c r="B2565" s="99"/>
      <c r="C2565" s="100"/>
      <c r="D2565" s="100"/>
      <c r="E2565" s="100"/>
      <c r="G2565" s="101"/>
      <c r="H2565" s="102"/>
    </row>
    <row r="2566" spans="2:8" ht="15.95" hidden="1" customHeight="1" x14ac:dyDescent="0.2">
      <c r="B2566" s="99"/>
      <c r="C2566" s="100"/>
      <c r="D2566" s="100"/>
      <c r="E2566" s="100"/>
      <c r="G2566" s="101"/>
      <c r="H2566" s="102"/>
    </row>
    <row r="2567" spans="2:8" ht="15.95" hidden="1" customHeight="1" x14ac:dyDescent="0.2">
      <c r="B2567" s="99"/>
      <c r="C2567" s="100"/>
      <c r="D2567" s="100"/>
      <c r="E2567" s="100"/>
      <c r="G2567" s="101"/>
      <c r="H2567" s="102"/>
    </row>
    <row r="2568" spans="2:8" ht="15.95" hidden="1" customHeight="1" x14ac:dyDescent="0.2">
      <c r="B2568" s="99"/>
      <c r="C2568" s="100"/>
      <c r="D2568" s="100"/>
      <c r="E2568" s="100"/>
      <c r="G2568" s="101"/>
      <c r="H2568" s="102"/>
    </row>
    <row r="2569" spans="2:8" ht="15.95" hidden="1" customHeight="1" x14ac:dyDescent="0.2">
      <c r="B2569" s="99"/>
      <c r="C2569" s="100"/>
      <c r="D2569" s="100"/>
      <c r="E2569" s="100"/>
      <c r="G2569" s="101"/>
      <c r="H2569" s="102"/>
    </row>
    <row r="2570" spans="2:8" ht="15.95" hidden="1" customHeight="1" x14ac:dyDescent="0.2">
      <c r="B2570" s="99"/>
      <c r="C2570" s="100"/>
      <c r="D2570" s="100"/>
      <c r="E2570" s="100"/>
      <c r="G2570" s="101"/>
      <c r="H2570" s="102"/>
    </row>
    <row r="2571" spans="2:8" ht="15.95" hidden="1" customHeight="1" x14ac:dyDescent="0.2">
      <c r="B2571" s="99"/>
      <c r="C2571" s="100"/>
      <c r="D2571" s="100"/>
      <c r="E2571" s="100"/>
      <c r="G2571" s="101"/>
      <c r="H2571" s="102"/>
    </row>
    <row r="2572" spans="2:8" ht="15.95" hidden="1" customHeight="1" x14ac:dyDescent="0.2">
      <c r="B2572" s="99"/>
      <c r="C2572" s="100"/>
      <c r="D2572" s="100"/>
      <c r="E2572" s="100"/>
      <c r="G2572" s="101"/>
      <c r="H2572" s="102"/>
    </row>
    <row r="2573" spans="2:8" ht="15.95" hidden="1" customHeight="1" x14ac:dyDescent="0.2">
      <c r="B2573" s="99"/>
      <c r="C2573" s="100"/>
      <c r="D2573" s="100"/>
      <c r="E2573" s="100"/>
      <c r="G2573" s="101"/>
      <c r="H2573" s="102"/>
    </row>
    <row r="2574" spans="2:8" ht="15.95" hidden="1" customHeight="1" x14ac:dyDescent="0.2">
      <c r="B2574" s="99"/>
      <c r="C2574" s="100"/>
      <c r="D2574" s="100"/>
      <c r="E2574" s="100"/>
      <c r="G2574" s="101"/>
      <c r="H2574" s="102"/>
    </row>
    <row r="2575" spans="2:8" ht="15.95" hidden="1" customHeight="1" x14ac:dyDescent="0.2">
      <c r="B2575" s="99"/>
      <c r="C2575" s="100"/>
      <c r="D2575" s="100"/>
      <c r="E2575" s="100"/>
      <c r="G2575" s="101"/>
      <c r="H2575" s="102"/>
    </row>
    <row r="2576" spans="2:8" ht="15.95" hidden="1" customHeight="1" x14ac:dyDescent="0.2">
      <c r="B2576" s="99"/>
      <c r="C2576" s="100"/>
      <c r="D2576" s="100"/>
      <c r="E2576" s="100"/>
      <c r="G2576" s="101"/>
      <c r="H2576" s="102"/>
    </row>
    <row r="2577" spans="2:8" ht="15.95" hidden="1" customHeight="1" x14ac:dyDescent="0.2">
      <c r="B2577" s="99"/>
      <c r="C2577" s="100"/>
      <c r="D2577" s="100"/>
      <c r="E2577" s="100"/>
      <c r="G2577" s="101"/>
      <c r="H2577" s="102"/>
    </row>
    <row r="2578" spans="2:8" ht="15.95" hidden="1" customHeight="1" x14ac:dyDescent="0.2">
      <c r="B2578" s="99"/>
      <c r="C2578" s="100"/>
      <c r="D2578" s="100"/>
      <c r="E2578" s="100"/>
      <c r="G2578" s="101"/>
      <c r="H2578" s="102"/>
    </row>
    <row r="2579" spans="2:8" ht="15.95" hidden="1" customHeight="1" x14ac:dyDescent="0.2">
      <c r="B2579" s="99"/>
      <c r="C2579" s="100"/>
      <c r="D2579" s="100"/>
      <c r="E2579" s="100"/>
      <c r="G2579" s="101"/>
      <c r="H2579" s="102"/>
    </row>
    <row r="2580" spans="2:8" ht="15.95" hidden="1" customHeight="1" x14ac:dyDescent="0.2">
      <c r="B2580" s="99"/>
      <c r="C2580" s="100"/>
      <c r="D2580" s="100"/>
      <c r="E2580" s="100"/>
      <c r="G2580" s="101"/>
      <c r="H2580" s="102"/>
    </row>
    <row r="2581" spans="2:8" ht="15.95" hidden="1" customHeight="1" x14ac:dyDescent="0.2">
      <c r="B2581" s="99"/>
      <c r="C2581" s="100"/>
      <c r="D2581" s="100"/>
      <c r="E2581" s="100"/>
      <c r="G2581" s="101"/>
      <c r="H2581" s="102"/>
    </row>
    <row r="2582" spans="2:8" ht="15.95" hidden="1" customHeight="1" x14ac:dyDescent="0.2">
      <c r="B2582" s="99"/>
      <c r="C2582" s="100"/>
      <c r="D2582" s="100"/>
      <c r="E2582" s="100"/>
      <c r="G2582" s="101"/>
      <c r="H2582" s="102"/>
    </row>
    <row r="2583" spans="2:8" ht="15.95" hidden="1" customHeight="1" x14ac:dyDescent="0.2">
      <c r="B2583" s="99"/>
      <c r="C2583" s="100"/>
      <c r="D2583" s="100"/>
      <c r="E2583" s="100"/>
      <c r="G2583" s="101"/>
      <c r="H2583" s="102"/>
    </row>
    <row r="2584" spans="2:8" ht="15.95" hidden="1" customHeight="1" x14ac:dyDescent="0.2">
      <c r="B2584" s="99"/>
      <c r="C2584" s="100"/>
      <c r="D2584" s="100"/>
      <c r="E2584" s="100"/>
      <c r="G2584" s="101"/>
      <c r="H2584" s="102"/>
    </row>
    <row r="2585" spans="2:8" ht="15.95" hidden="1" customHeight="1" x14ac:dyDescent="0.2">
      <c r="B2585" s="99"/>
      <c r="C2585" s="100"/>
      <c r="D2585" s="100"/>
      <c r="E2585" s="100"/>
      <c r="G2585" s="101"/>
      <c r="H2585" s="102"/>
    </row>
    <row r="2586" spans="2:8" ht="15.95" hidden="1" customHeight="1" x14ac:dyDescent="0.2">
      <c r="B2586" s="99"/>
      <c r="C2586" s="100"/>
      <c r="D2586" s="100"/>
      <c r="E2586" s="100"/>
      <c r="G2586" s="101"/>
      <c r="H2586" s="102"/>
    </row>
    <row r="2587" spans="2:8" ht="15.95" hidden="1" customHeight="1" x14ac:dyDescent="0.2">
      <c r="B2587" s="99"/>
      <c r="C2587" s="100"/>
      <c r="D2587" s="100"/>
      <c r="E2587" s="100"/>
      <c r="G2587" s="101"/>
      <c r="H2587" s="102"/>
    </row>
    <row r="2588" spans="2:8" ht="15.95" hidden="1" customHeight="1" x14ac:dyDescent="0.2">
      <c r="B2588" s="99"/>
      <c r="C2588" s="100"/>
      <c r="D2588" s="100"/>
      <c r="E2588" s="100"/>
      <c r="G2588" s="101"/>
      <c r="H2588" s="102"/>
    </row>
    <row r="2589" spans="2:8" ht="15.95" hidden="1" customHeight="1" x14ac:dyDescent="0.2">
      <c r="B2589" s="99"/>
      <c r="C2589" s="100"/>
      <c r="D2589" s="100"/>
      <c r="E2589" s="100"/>
      <c r="G2589" s="101"/>
      <c r="H2589" s="102"/>
    </row>
    <row r="2590" spans="2:8" ht="15.95" hidden="1" customHeight="1" x14ac:dyDescent="0.2">
      <c r="B2590" s="99"/>
      <c r="C2590" s="100"/>
      <c r="D2590" s="100"/>
      <c r="E2590" s="100"/>
      <c r="G2590" s="101"/>
      <c r="H2590" s="102"/>
    </row>
    <row r="2591" spans="2:8" ht="15.95" hidden="1" customHeight="1" x14ac:dyDescent="0.2">
      <c r="B2591" s="99"/>
      <c r="C2591" s="100"/>
      <c r="D2591" s="100"/>
      <c r="E2591" s="100"/>
      <c r="G2591" s="101"/>
      <c r="H2591" s="102"/>
    </row>
    <row r="2592" spans="2:8" ht="15.95" hidden="1" customHeight="1" x14ac:dyDescent="0.2">
      <c r="B2592" s="99"/>
      <c r="C2592" s="100"/>
      <c r="D2592" s="100"/>
      <c r="E2592" s="100"/>
      <c r="G2592" s="101"/>
      <c r="H2592" s="102"/>
    </row>
    <row r="2593" spans="2:8" ht="15.95" hidden="1" customHeight="1" x14ac:dyDescent="0.2">
      <c r="B2593" s="99"/>
      <c r="C2593" s="100"/>
      <c r="D2593" s="100"/>
      <c r="E2593" s="100"/>
      <c r="G2593" s="101"/>
      <c r="H2593" s="102"/>
    </row>
    <row r="2594" spans="2:8" ht="15.95" hidden="1" customHeight="1" x14ac:dyDescent="0.2">
      <c r="B2594" s="99"/>
      <c r="C2594" s="100"/>
      <c r="D2594" s="100"/>
      <c r="E2594" s="100"/>
      <c r="G2594" s="101"/>
      <c r="H2594" s="102"/>
    </row>
    <row r="2595" spans="2:8" ht="15.95" hidden="1" customHeight="1" x14ac:dyDescent="0.2">
      <c r="B2595" s="99"/>
      <c r="C2595" s="100"/>
      <c r="D2595" s="100"/>
      <c r="E2595" s="100"/>
      <c r="G2595" s="101"/>
      <c r="H2595" s="102"/>
    </row>
    <row r="2596" spans="2:8" ht="15.95" hidden="1" customHeight="1" x14ac:dyDescent="0.2">
      <c r="B2596" s="99"/>
      <c r="C2596" s="100"/>
      <c r="D2596" s="100"/>
      <c r="E2596" s="100"/>
      <c r="G2596" s="101"/>
      <c r="H2596" s="102"/>
    </row>
    <row r="2597" spans="2:8" ht="15.95" hidden="1" customHeight="1" x14ac:dyDescent="0.2">
      <c r="B2597" s="99"/>
      <c r="C2597" s="100"/>
      <c r="D2597" s="100"/>
      <c r="E2597" s="100"/>
      <c r="G2597" s="101"/>
      <c r="H2597" s="102"/>
    </row>
    <row r="2598" spans="2:8" ht="15.95" hidden="1" customHeight="1" x14ac:dyDescent="0.2">
      <c r="B2598" s="99"/>
      <c r="C2598" s="100"/>
      <c r="D2598" s="100"/>
      <c r="E2598" s="100"/>
      <c r="G2598" s="101"/>
      <c r="H2598" s="102"/>
    </row>
    <row r="2599" spans="2:8" ht="15.95" hidden="1" customHeight="1" x14ac:dyDescent="0.2">
      <c r="B2599" s="99"/>
      <c r="C2599" s="100"/>
      <c r="D2599" s="100"/>
      <c r="E2599" s="100"/>
      <c r="G2599" s="101"/>
      <c r="H2599" s="102"/>
    </row>
    <row r="2600" spans="2:8" ht="15.95" hidden="1" customHeight="1" x14ac:dyDescent="0.2">
      <c r="B2600" s="99"/>
      <c r="C2600" s="100"/>
      <c r="D2600" s="100"/>
      <c r="E2600" s="100"/>
      <c r="G2600" s="101"/>
      <c r="H2600" s="102"/>
    </row>
    <row r="2601" spans="2:8" ht="15.95" hidden="1" customHeight="1" x14ac:dyDescent="0.2">
      <c r="B2601" s="99"/>
      <c r="C2601" s="100"/>
      <c r="D2601" s="100"/>
      <c r="E2601" s="100"/>
      <c r="G2601" s="101"/>
      <c r="H2601" s="102"/>
    </row>
    <row r="2602" spans="2:8" ht="15.95" hidden="1" customHeight="1" x14ac:dyDescent="0.2">
      <c r="B2602" s="99"/>
      <c r="C2602" s="100"/>
      <c r="D2602" s="100"/>
      <c r="E2602" s="100"/>
      <c r="G2602" s="101"/>
      <c r="H2602" s="102"/>
    </row>
    <row r="2603" spans="2:8" ht="15.95" hidden="1" customHeight="1" x14ac:dyDescent="0.2">
      <c r="B2603" s="99"/>
      <c r="C2603" s="100"/>
      <c r="D2603" s="100"/>
      <c r="E2603" s="100"/>
      <c r="G2603" s="101"/>
      <c r="H2603" s="102"/>
    </row>
    <row r="2604" spans="2:8" ht="15.95" hidden="1" customHeight="1" x14ac:dyDescent="0.2">
      <c r="B2604" s="99"/>
      <c r="C2604" s="100"/>
      <c r="D2604" s="100"/>
      <c r="E2604" s="100"/>
      <c r="G2604" s="101"/>
      <c r="H2604" s="102"/>
    </row>
    <row r="2605" spans="2:8" ht="15.95" hidden="1" customHeight="1" x14ac:dyDescent="0.2">
      <c r="B2605" s="99"/>
      <c r="C2605" s="100"/>
      <c r="D2605" s="100"/>
      <c r="E2605" s="100"/>
      <c r="G2605" s="101"/>
      <c r="H2605" s="102"/>
    </row>
    <row r="2606" spans="2:8" ht="15.95" hidden="1" customHeight="1" x14ac:dyDescent="0.2">
      <c r="B2606" s="99"/>
      <c r="C2606" s="100"/>
      <c r="D2606" s="100"/>
      <c r="E2606" s="100"/>
      <c r="G2606" s="101"/>
      <c r="H2606" s="102"/>
    </row>
    <row r="2607" spans="2:8" ht="15.95" hidden="1" customHeight="1" x14ac:dyDescent="0.2">
      <c r="B2607" s="99"/>
      <c r="C2607" s="100"/>
      <c r="D2607" s="100"/>
      <c r="E2607" s="100"/>
      <c r="G2607" s="101"/>
      <c r="H2607" s="102"/>
    </row>
    <row r="2608" spans="2:8" ht="15.95" hidden="1" customHeight="1" x14ac:dyDescent="0.2">
      <c r="B2608" s="99"/>
      <c r="C2608" s="100"/>
      <c r="D2608" s="100"/>
      <c r="E2608" s="100"/>
      <c r="G2608" s="101"/>
      <c r="H2608" s="102"/>
    </row>
    <row r="2609" spans="2:8" ht="15.95" hidden="1" customHeight="1" x14ac:dyDescent="0.2">
      <c r="B2609" s="99"/>
      <c r="C2609" s="100"/>
      <c r="D2609" s="100"/>
      <c r="E2609" s="100"/>
      <c r="G2609" s="101"/>
      <c r="H2609" s="102"/>
    </row>
    <row r="2610" spans="2:8" ht="15.95" hidden="1" customHeight="1" x14ac:dyDescent="0.2">
      <c r="B2610" s="99"/>
      <c r="C2610" s="100"/>
      <c r="D2610" s="100"/>
      <c r="E2610" s="100"/>
      <c r="G2610" s="101"/>
      <c r="H2610" s="102"/>
    </row>
    <row r="2611" spans="2:8" ht="15.95" hidden="1" customHeight="1" x14ac:dyDescent="0.2">
      <c r="B2611" s="99"/>
      <c r="C2611" s="100"/>
      <c r="D2611" s="100"/>
      <c r="E2611" s="100"/>
      <c r="G2611" s="101"/>
      <c r="H2611" s="102"/>
    </row>
    <row r="2612" spans="2:8" ht="15.95" hidden="1" customHeight="1" x14ac:dyDescent="0.2">
      <c r="B2612" s="99"/>
      <c r="C2612" s="100"/>
      <c r="D2612" s="100"/>
      <c r="E2612" s="100"/>
      <c r="G2612" s="101"/>
      <c r="H2612" s="102"/>
    </row>
    <row r="2613" spans="2:8" ht="15.95" hidden="1" customHeight="1" x14ac:dyDescent="0.2">
      <c r="B2613" s="99"/>
      <c r="C2613" s="100"/>
      <c r="D2613" s="100"/>
      <c r="E2613" s="100"/>
      <c r="G2613" s="101"/>
      <c r="H2613" s="102"/>
    </row>
    <row r="2614" spans="2:8" ht="15.95" hidden="1" customHeight="1" x14ac:dyDescent="0.2">
      <c r="B2614" s="99"/>
      <c r="C2614" s="100"/>
      <c r="D2614" s="100"/>
      <c r="E2614" s="100"/>
      <c r="G2614" s="101"/>
      <c r="H2614" s="102"/>
    </row>
    <row r="2615" spans="2:8" ht="15.95" hidden="1" customHeight="1" x14ac:dyDescent="0.2">
      <c r="B2615" s="99"/>
      <c r="C2615" s="100"/>
      <c r="D2615" s="100"/>
      <c r="E2615" s="100"/>
      <c r="G2615" s="101"/>
      <c r="H2615" s="102"/>
    </row>
    <row r="2616" spans="2:8" ht="15.95" hidden="1" customHeight="1" x14ac:dyDescent="0.2">
      <c r="B2616" s="99"/>
      <c r="C2616" s="100"/>
      <c r="D2616" s="100"/>
      <c r="E2616" s="100"/>
      <c r="G2616" s="101"/>
      <c r="H2616" s="102"/>
    </row>
    <row r="2617" spans="2:8" ht="15.95" hidden="1" customHeight="1" x14ac:dyDescent="0.2">
      <c r="B2617" s="99"/>
      <c r="C2617" s="100"/>
      <c r="D2617" s="100"/>
      <c r="E2617" s="100"/>
      <c r="G2617" s="101"/>
      <c r="H2617" s="102"/>
    </row>
    <row r="2618" spans="2:8" ht="15.95" hidden="1" customHeight="1" x14ac:dyDescent="0.2">
      <c r="B2618" s="99"/>
      <c r="C2618" s="100"/>
      <c r="D2618" s="100"/>
      <c r="E2618" s="100"/>
      <c r="G2618" s="101"/>
      <c r="H2618" s="102"/>
    </row>
    <row r="2619" spans="2:8" ht="15.95" hidden="1" customHeight="1" x14ac:dyDescent="0.2">
      <c r="B2619" s="99"/>
      <c r="C2619" s="100"/>
      <c r="D2619" s="100"/>
      <c r="E2619" s="100"/>
      <c r="G2619" s="101"/>
      <c r="H2619" s="102"/>
    </row>
    <row r="2620" spans="2:8" ht="15.95" hidden="1" customHeight="1" x14ac:dyDescent="0.2">
      <c r="B2620" s="99"/>
      <c r="C2620" s="100"/>
      <c r="D2620" s="100"/>
      <c r="E2620" s="100"/>
      <c r="G2620" s="101"/>
      <c r="H2620" s="102"/>
    </row>
    <row r="2621" spans="2:8" ht="15.95" hidden="1" customHeight="1" x14ac:dyDescent="0.2">
      <c r="B2621" s="99"/>
      <c r="C2621" s="100"/>
      <c r="D2621" s="100"/>
      <c r="E2621" s="100"/>
      <c r="G2621" s="101"/>
      <c r="H2621" s="102"/>
    </row>
    <row r="2622" spans="2:8" ht="15.95" hidden="1" customHeight="1" x14ac:dyDescent="0.2">
      <c r="B2622" s="99"/>
      <c r="C2622" s="100"/>
      <c r="D2622" s="100"/>
      <c r="E2622" s="100"/>
      <c r="G2622" s="101"/>
      <c r="H2622" s="102"/>
    </row>
    <row r="2623" spans="2:8" ht="15.95" hidden="1" customHeight="1" x14ac:dyDescent="0.2">
      <c r="B2623" s="99"/>
      <c r="C2623" s="100"/>
      <c r="D2623" s="100"/>
      <c r="E2623" s="100"/>
      <c r="G2623" s="101"/>
      <c r="H2623" s="102"/>
    </row>
    <row r="2624" spans="2:8" ht="15.95" hidden="1" customHeight="1" x14ac:dyDescent="0.2">
      <c r="B2624" s="99"/>
      <c r="C2624" s="100"/>
      <c r="D2624" s="100"/>
      <c r="E2624" s="100"/>
      <c r="G2624" s="101"/>
      <c r="H2624" s="102"/>
    </row>
    <row r="2625" spans="2:8" ht="15.95" hidden="1" customHeight="1" x14ac:dyDescent="0.2">
      <c r="B2625" s="99"/>
      <c r="C2625" s="100"/>
      <c r="D2625" s="100"/>
      <c r="E2625" s="100"/>
      <c r="G2625" s="101"/>
      <c r="H2625" s="102"/>
    </row>
    <row r="2626" spans="2:8" ht="15.95" hidden="1" customHeight="1" x14ac:dyDescent="0.2">
      <c r="B2626" s="99"/>
      <c r="C2626" s="100"/>
      <c r="D2626" s="100"/>
      <c r="E2626" s="100"/>
      <c r="G2626" s="101"/>
      <c r="H2626" s="102"/>
    </row>
    <row r="2627" spans="2:8" ht="15.95" hidden="1" customHeight="1" x14ac:dyDescent="0.2">
      <c r="B2627" s="99"/>
      <c r="C2627" s="100"/>
      <c r="D2627" s="100"/>
      <c r="E2627" s="100"/>
      <c r="G2627" s="101"/>
      <c r="H2627" s="102"/>
    </row>
    <row r="2628" spans="2:8" ht="15.95" hidden="1" customHeight="1" x14ac:dyDescent="0.2">
      <c r="B2628" s="99"/>
      <c r="C2628" s="100"/>
      <c r="D2628" s="100"/>
      <c r="E2628" s="100"/>
      <c r="G2628" s="101"/>
      <c r="H2628" s="102"/>
    </row>
    <row r="2629" spans="2:8" ht="15.95" hidden="1" customHeight="1" x14ac:dyDescent="0.2">
      <c r="B2629" s="99"/>
      <c r="C2629" s="100"/>
      <c r="D2629" s="100"/>
      <c r="E2629" s="100"/>
      <c r="G2629" s="101"/>
      <c r="H2629" s="102"/>
    </row>
    <row r="2630" spans="2:8" ht="15.95" hidden="1" customHeight="1" x14ac:dyDescent="0.2">
      <c r="B2630" s="99"/>
      <c r="C2630" s="100"/>
      <c r="D2630" s="100"/>
      <c r="E2630" s="100"/>
      <c r="G2630" s="101"/>
      <c r="H2630" s="102"/>
    </row>
    <row r="2631" spans="2:8" ht="15.95" hidden="1" customHeight="1" x14ac:dyDescent="0.2">
      <c r="B2631" s="99"/>
      <c r="C2631" s="100"/>
      <c r="D2631" s="100"/>
      <c r="E2631" s="100"/>
      <c r="G2631" s="101"/>
      <c r="H2631" s="102"/>
    </row>
    <row r="2632" spans="2:8" ht="15.95" hidden="1" customHeight="1" x14ac:dyDescent="0.2">
      <c r="B2632" s="99"/>
      <c r="C2632" s="100"/>
      <c r="D2632" s="100"/>
      <c r="E2632" s="100"/>
      <c r="G2632" s="101"/>
      <c r="H2632" s="102"/>
    </row>
    <row r="2633" spans="2:8" ht="15.95" hidden="1" customHeight="1" x14ac:dyDescent="0.2">
      <c r="B2633" s="99"/>
      <c r="C2633" s="100"/>
      <c r="D2633" s="100"/>
      <c r="E2633" s="100"/>
      <c r="G2633" s="101"/>
      <c r="H2633" s="102"/>
    </row>
    <row r="2634" spans="2:8" ht="15.95" hidden="1" customHeight="1" x14ac:dyDescent="0.2">
      <c r="B2634" s="99"/>
      <c r="C2634" s="100"/>
      <c r="D2634" s="100"/>
      <c r="E2634" s="100"/>
      <c r="G2634" s="101"/>
      <c r="H2634" s="102"/>
    </row>
    <row r="2635" spans="2:8" ht="15.95" hidden="1" customHeight="1" x14ac:dyDescent="0.2">
      <c r="B2635" s="99"/>
      <c r="C2635" s="100"/>
      <c r="D2635" s="100"/>
      <c r="E2635" s="100"/>
      <c r="G2635" s="101"/>
      <c r="H2635" s="102"/>
    </row>
    <row r="2636" spans="2:8" ht="15.95" hidden="1" customHeight="1" x14ac:dyDescent="0.2">
      <c r="B2636" s="99"/>
      <c r="C2636" s="100"/>
      <c r="D2636" s="100"/>
      <c r="E2636" s="100"/>
      <c r="G2636" s="101"/>
      <c r="H2636" s="102"/>
    </row>
    <row r="2637" spans="2:8" ht="15.95" hidden="1" customHeight="1" x14ac:dyDescent="0.2">
      <c r="B2637" s="99"/>
      <c r="C2637" s="100"/>
      <c r="D2637" s="100"/>
      <c r="E2637" s="100"/>
      <c r="G2637" s="101"/>
      <c r="H2637" s="102"/>
    </row>
    <row r="2638" spans="2:8" ht="15.95" hidden="1" customHeight="1" x14ac:dyDescent="0.2">
      <c r="B2638" s="99"/>
      <c r="C2638" s="100"/>
      <c r="D2638" s="100"/>
      <c r="E2638" s="100"/>
      <c r="G2638" s="101"/>
      <c r="H2638" s="102"/>
    </row>
    <row r="2639" spans="2:8" ht="15.95" hidden="1" customHeight="1" x14ac:dyDescent="0.2">
      <c r="B2639" s="99"/>
      <c r="C2639" s="100"/>
      <c r="D2639" s="100"/>
      <c r="E2639" s="100"/>
      <c r="G2639" s="101"/>
      <c r="H2639" s="102"/>
    </row>
    <row r="2640" spans="2:8" ht="15.95" hidden="1" customHeight="1" x14ac:dyDescent="0.2">
      <c r="B2640" s="99"/>
      <c r="C2640" s="100"/>
      <c r="D2640" s="100"/>
      <c r="E2640" s="100"/>
      <c r="G2640" s="101"/>
      <c r="H2640" s="102"/>
    </row>
    <row r="2641" spans="2:8" ht="15.95" hidden="1" customHeight="1" x14ac:dyDescent="0.2">
      <c r="B2641" s="99"/>
      <c r="C2641" s="100"/>
      <c r="D2641" s="100"/>
      <c r="E2641" s="100"/>
      <c r="G2641" s="101"/>
      <c r="H2641" s="102"/>
    </row>
    <row r="2642" spans="2:8" ht="15.95" hidden="1" customHeight="1" x14ac:dyDescent="0.2">
      <c r="B2642" s="99"/>
      <c r="C2642" s="100"/>
      <c r="D2642" s="100"/>
      <c r="E2642" s="100"/>
      <c r="G2642" s="101"/>
      <c r="H2642" s="102"/>
    </row>
    <row r="2643" spans="2:8" ht="15.95" hidden="1" customHeight="1" x14ac:dyDescent="0.2">
      <c r="B2643" s="99"/>
      <c r="C2643" s="100"/>
      <c r="D2643" s="100"/>
      <c r="E2643" s="100"/>
      <c r="G2643" s="101"/>
      <c r="H2643" s="102"/>
    </row>
    <row r="2644" spans="2:8" ht="15.95" hidden="1" customHeight="1" x14ac:dyDescent="0.2">
      <c r="B2644" s="99"/>
      <c r="C2644" s="100"/>
      <c r="D2644" s="100"/>
      <c r="E2644" s="100"/>
      <c r="G2644" s="101"/>
      <c r="H2644" s="102"/>
    </row>
    <row r="2645" spans="2:8" ht="15.95" hidden="1" customHeight="1" x14ac:dyDescent="0.2">
      <c r="B2645" s="99"/>
      <c r="C2645" s="100"/>
      <c r="D2645" s="100"/>
      <c r="E2645" s="100"/>
      <c r="G2645" s="101"/>
      <c r="H2645" s="102"/>
    </row>
    <row r="2646" spans="2:8" ht="15.95" hidden="1" customHeight="1" x14ac:dyDescent="0.2">
      <c r="B2646" s="99"/>
      <c r="C2646" s="100"/>
      <c r="D2646" s="100"/>
      <c r="E2646" s="100"/>
      <c r="G2646" s="101"/>
      <c r="H2646" s="102"/>
    </row>
    <row r="2647" spans="2:8" ht="15.95" hidden="1" customHeight="1" x14ac:dyDescent="0.2">
      <c r="B2647" s="99"/>
      <c r="C2647" s="100"/>
      <c r="D2647" s="100"/>
      <c r="E2647" s="100"/>
      <c r="G2647" s="101"/>
      <c r="H2647" s="102"/>
    </row>
    <row r="2648" spans="2:8" ht="15.95" hidden="1" customHeight="1" x14ac:dyDescent="0.2">
      <c r="B2648" s="99"/>
      <c r="C2648" s="100"/>
      <c r="D2648" s="100"/>
      <c r="E2648" s="100"/>
      <c r="G2648" s="101"/>
      <c r="H2648" s="102"/>
    </row>
    <row r="2649" spans="2:8" ht="15.95" hidden="1" customHeight="1" x14ac:dyDescent="0.2">
      <c r="B2649" s="99"/>
      <c r="C2649" s="100"/>
      <c r="D2649" s="100"/>
      <c r="E2649" s="100"/>
      <c r="G2649" s="101"/>
      <c r="H2649" s="102"/>
    </row>
    <row r="2650" spans="2:8" ht="15.95" hidden="1" customHeight="1" x14ac:dyDescent="0.2">
      <c r="B2650" s="99"/>
      <c r="C2650" s="100"/>
      <c r="D2650" s="100"/>
      <c r="E2650" s="100"/>
      <c r="G2650" s="101"/>
      <c r="H2650" s="102"/>
    </row>
    <row r="2651" spans="2:8" ht="15.95" hidden="1" customHeight="1" x14ac:dyDescent="0.2">
      <c r="B2651" s="99"/>
      <c r="C2651" s="100"/>
      <c r="D2651" s="100"/>
      <c r="E2651" s="100"/>
      <c r="G2651" s="101"/>
      <c r="H2651" s="102"/>
    </row>
    <row r="2652" spans="2:8" ht="15.95" hidden="1" customHeight="1" x14ac:dyDescent="0.2">
      <c r="B2652" s="99"/>
      <c r="C2652" s="100"/>
      <c r="D2652" s="100"/>
      <c r="E2652" s="100"/>
      <c r="G2652" s="101"/>
      <c r="H2652" s="102"/>
    </row>
    <row r="2653" spans="2:8" ht="15.95" hidden="1" customHeight="1" x14ac:dyDescent="0.2">
      <c r="B2653" s="99"/>
      <c r="C2653" s="100"/>
      <c r="D2653" s="100"/>
      <c r="E2653" s="100"/>
      <c r="G2653" s="101"/>
      <c r="H2653" s="102"/>
    </row>
    <row r="2654" spans="2:8" ht="15.95" hidden="1" customHeight="1" x14ac:dyDescent="0.2">
      <c r="B2654" s="99"/>
      <c r="C2654" s="100"/>
      <c r="D2654" s="100"/>
      <c r="E2654" s="100"/>
      <c r="G2654" s="101"/>
      <c r="H2654" s="102"/>
    </row>
    <row r="2655" spans="2:8" ht="15.95" hidden="1" customHeight="1" x14ac:dyDescent="0.2">
      <c r="B2655" s="99"/>
      <c r="C2655" s="100"/>
      <c r="D2655" s="100"/>
      <c r="E2655" s="100"/>
      <c r="G2655" s="101"/>
      <c r="H2655" s="102"/>
    </row>
    <row r="2656" spans="2:8" ht="15.95" hidden="1" customHeight="1" x14ac:dyDescent="0.2">
      <c r="B2656" s="99"/>
      <c r="C2656" s="100"/>
      <c r="D2656" s="100"/>
      <c r="E2656" s="100"/>
      <c r="G2656" s="101"/>
      <c r="H2656" s="102"/>
    </row>
    <row r="2657" spans="2:8" ht="15.95" hidden="1" customHeight="1" x14ac:dyDescent="0.2">
      <c r="B2657" s="99"/>
      <c r="C2657" s="100"/>
      <c r="D2657" s="100"/>
      <c r="E2657" s="100"/>
      <c r="G2657" s="101"/>
      <c r="H2657" s="102"/>
    </row>
    <row r="2658" spans="2:8" ht="15.95" hidden="1" customHeight="1" x14ac:dyDescent="0.2">
      <c r="B2658" s="99"/>
      <c r="C2658" s="100"/>
      <c r="D2658" s="100"/>
      <c r="E2658" s="100"/>
      <c r="G2658" s="101"/>
      <c r="H2658" s="102"/>
    </row>
    <row r="2659" spans="2:8" ht="15.95" hidden="1" customHeight="1" x14ac:dyDescent="0.2">
      <c r="B2659" s="99"/>
      <c r="C2659" s="100"/>
      <c r="D2659" s="100"/>
      <c r="E2659" s="100"/>
      <c r="G2659" s="101"/>
      <c r="H2659" s="102"/>
    </row>
    <row r="2660" spans="2:8" ht="15.95" hidden="1" customHeight="1" x14ac:dyDescent="0.2">
      <c r="B2660" s="99"/>
      <c r="C2660" s="100"/>
      <c r="D2660" s="100"/>
      <c r="E2660" s="100"/>
      <c r="G2660" s="101"/>
      <c r="H2660" s="102"/>
    </row>
    <row r="2661" spans="2:8" ht="15.95" hidden="1" customHeight="1" x14ac:dyDescent="0.2">
      <c r="B2661" s="99"/>
      <c r="C2661" s="100"/>
      <c r="D2661" s="100"/>
      <c r="E2661" s="100"/>
      <c r="G2661" s="101"/>
      <c r="H2661" s="102"/>
    </row>
    <row r="2662" spans="2:8" ht="15.95" hidden="1" customHeight="1" x14ac:dyDescent="0.2">
      <c r="B2662" s="99"/>
      <c r="C2662" s="100"/>
      <c r="D2662" s="100"/>
      <c r="E2662" s="100"/>
      <c r="G2662" s="101"/>
      <c r="H2662" s="102"/>
    </row>
    <row r="2663" spans="2:8" ht="15.95" hidden="1" customHeight="1" x14ac:dyDescent="0.2">
      <c r="B2663" s="99"/>
      <c r="C2663" s="100"/>
      <c r="D2663" s="100"/>
      <c r="E2663" s="100"/>
      <c r="G2663" s="101"/>
      <c r="H2663" s="102"/>
    </row>
    <row r="2664" spans="2:8" ht="15.95" hidden="1" customHeight="1" x14ac:dyDescent="0.2">
      <c r="B2664" s="99"/>
      <c r="C2664" s="100"/>
      <c r="D2664" s="100"/>
      <c r="E2664" s="100"/>
      <c r="G2664" s="101"/>
      <c r="H2664" s="102"/>
    </row>
    <row r="2665" spans="2:8" ht="15.95" hidden="1" customHeight="1" x14ac:dyDescent="0.2">
      <c r="B2665" s="99"/>
      <c r="C2665" s="100"/>
      <c r="D2665" s="100"/>
      <c r="E2665" s="100"/>
      <c r="G2665" s="101"/>
      <c r="H2665" s="102"/>
    </row>
    <row r="2666" spans="2:8" ht="15.95" hidden="1" customHeight="1" x14ac:dyDescent="0.2">
      <c r="B2666" s="99"/>
      <c r="C2666" s="100"/>
      <c r="D2666" s="100"/>
      <c r="E2666" s="100"/>
      <c r="G2666" s="101"/>
      <c r="H2666" s="102"/>
    </row>
    <row r="2667" spans="2:8" ht="15.95" hidden="1" customHeight="1" x14ac:dyDescent="0.2">
      <c r="B2667" s="99"/>
      <c r="C2667" s="100"/>
      <c r="D2667" s="100"/>
      <c r="E2667" s="100"/>
      <c r="G2667" s="101"/>
      <c r="H2667" s="102"/>
    </row>
    <row r="2668" spans="2:8" ht="15.95" hidden="1" customHeight="1" x14ac:dyDescent="0.2">
      <c r="B2668" s="99"/>
      <c r="C2668" s="100"/>
      <c r="D2668" s="100"/>
      <c r="E2668" s="100"/>
      <c r="G2668" s="101"/>
      <c r="H2668" s="102"/>
    </row>
    <row r="2669" spans="2:8" ht="15.95" hidden="1" customHeight="1" x14ac:dyDescent="0.2">
      <c r="B2669" s="99"/>
      <c r="C2669" s="100"/>
      <c r="D2669" s="100"/>
      <c r="E2669" s="100"/>
      <c r="G2669" s="101"/>
      <c r="H2669" s="102"/>
    </row>
    <row r="2670" spans="2:8" ht="15.95" hidden="1" customHeight="1" x14ac:dyDescent="0.2">
      <c r="B2670" s="99"/>
      <c r="C2670" s="100"/>
      <c r="D2670" s="100"/>
      <c r="E2670" s="100"/>
      <c r="G2670" s="101"/>
      <c r="H2670" s="102"/>
    </row>
    <row r="2671" spans="2:8" ht="15.95" hidden="1" customHeight="1" x14ac:dyDescent="0.2">
      <c r="B2671" s="99"/>
      <c r="C2671" s="100"/>
      <c r="D2671" s="100"/>
      <c r="E2671" s="100"/>
      <c r="G2671" s="101"/>
      <c r="H2671" s="102"/>
    </row>
    <row r="2672" spans="2:8" ht="15.95" hidden="1" customHeight="1" x14ac:dyDescent="0.2">
      <c r="B2672" s="99"/>
      <c r="C2672" s="100"/>
      <c r="D2672" s="100"/>
      <c r="E2672" s="100"/>
      <c r="G2672" s="101"/>
      <c r="H2672" s="102"/>
    </row>
    <row r="2673" spans="2:8" ht="15.95" hidden="1" customHeight="1" x14ac:dyDescent="0.2">
      <c r="B2673" s="99"/>
      <c r="C2673" s="100"/>
      <c r="D2673" s="100"/>
      <c r="E2673" s="100"/>
      <c r="G2673" s="101"/>
      <c r="H2673" s="102"/>
    </row>
    <row r="2674" spans="2:8" ht="15.95" hidden="1" customHeight="1" x14ac:dyDescent="0.2">
      <c r="B2674" s="99"/>
      <c r="C2674" s="100"/>
      <c r="D2674" s="100"/>
      <c r="E2674" s="100"/>
      <c r="G2674" s="101"/>
      <c r="H2674" s="102"/>
    </row>
    <row r="2675" spans="2:8" ht="15.95" hidden="1" customHeight="1" x14ac:dyDescent="0.2">
      <c r="B2675" s="99"/>
      <c r="C2675" s="100"/>
      <c r="D2675" s="100"/>
      <c r="E2675" s="100"/>
      <c r="G2675" s="101"/>
      <c r="H2675" s="102"/>
    </row>
    <row r="2676" spans="2:8" ht="15.95" hidden="1" customHeight="1" x14ac:dyDescent="0.2">
      <c r="B2676" s="99"/>
      <c r="C2676" s="100"/>
      <c r="D2676" s="100"/>
      <c r="E2676" s="100"/>
      <c r="G2676" s="101"/>
      <c r="H2676" s="102"/>
    </row>
    <row r="2677" spans="2:8" ht="15.95" hidden="1" customHeight="1" x14ac:dyDescent="0.2">
      <c r="B2677" s="99"/>
      <c r="C2677" s="100"/>
      <c r="D2677" s="100"/>
      <c r="E2677" s="100"/>
      <c r="G2677" s="101"/>
      <c r="H2677" s="102"/>
    </row>
    <row r="2678" spans="2:8" ht="15.95" hidden="1" customHeight="1" x14ac:dyDescent="0.2">
      <c r="B2678" s="99"/>
      <c r="C2678" s="100"/>
      <c r="D2678" s="100"/>
      <c r="E2678" s="100"/>
      <c r="G2678" s="101"/>
      <c r="H2678" s="102"/>
    </row>
    <row r="2679" spans="2:8" ht="15.95" hidden="1" customHeight="1" x14ac:dyDescent="0.2">
      <c r="B2679" s="99"/>
      <c r="C2679" s="100"/>
      <c r="D2679" s="100"/>
      <c r="E2679" s="100"/>
      <c r="G2679" s="101"/>
      <c r="H2679" s="102"/>
    </row>
    <row r="2680" spans="2:8" ht="15.95" hidden="1" customHeight="1" x14ac:dyDescent="0.2">
      <c r="B2680" s="99"/>
      <c r="C2680" s="100"/>
      <c r="D2680" s="100"/>
      <c r="E2680" s="100"/>
      <c r="G2680" s="101"/>
      <c r="H2680" s="102"/>
    </row>
    <row r="2681" spans="2:8" ht="15.95" hidden="1" customHeight="1" x14ac:dyDescent="0.2">
      <c r="B2681" s="99"/>
      <c r="C2681" s="100"/>
      <c r="D2681" s="100"/>
      <c r="E2681" s="100"/>
      <c r="G2681" s="101"/>
      <c r="H2681" s="102"/>
    </row>
    <row r="2682" spans="2:8" ht="15.95" hidden="1" customHeight="1" x14ac:dyDescent="0.2">
      <c r="B2682" s="99"/>
      <c r="C2682" s="100"/>
      <c r="D2682" s="100"/>
      <c r="E2682" s="100"/>
      <c r="G2682" s="101"/>
      <c r="H2682" s="102"/>
    </row>
    <row r="2683" spans="2:8" ht="15.95" hidden="1" customHeight="1" x14ac:dyDescent="0.2">
      <c r="B2683" s="99"/>
      <c r="C2683" s="100"/>
      <c r="D2683" s="100"/>
      <c r="E2683" s="100"/>
      <c r="G2683" s="101"/>
      <c r="H2683" s="102"/>
    </row>
    <row r="2684" spans="2:8" ht="15.95" hidden="1" customHeight="1" x14ac:dyDescent="0.2">
      <c r="B2684" s="99"/>
      <c r="C2684" s="100"/>
      <c r="D2684" s="100"/>
      <c r="E2684" s="100"/>
      <c r="G2684" s="101"/>
      <c r="H2684" s="102"/>
    </row>
    <row r="2685" spans="2:8" ht="15.95" hidden="1" customHeight="1" x14ac:dyDescent="0.2">
      <c r="B2685" s="99"/>
      <c r="C2685" s="100"/>
      <c r="D2685" s="100"/>
      <c r="E2685" s="100"/>
      <c r="G2685" s="101"/>
      <c r="H2685" s="102"/>
    </row>
    <row r="2686" spans="2:8" ht="15.95" hidden="1" customHeight="1" x14ac:dyDescent="0.2">
      <c r="B2686" s="99"/>
      <c r="C2686" s="100"/>
      <c r="D2686" s="100"/>
      <c r="E2686" s="100"/>
      <c r="G2686" s="101"/>
      <c r="H2686" s="102"/>
    </row>
    <row r="2687" spans="2:8" ht="15.95" hidden="1" customHeight="1" x14ac:dyDescent="0.2">
      <c r="B2687" s="99"/>
      <c r="C2687" s="100"/>
      <c r="D2687" s="100"/>
      <c r="E2687" s="100"/>
      <c r="G2687" s="101"/>
      <c r="H2687" s="102"/>
    </row>
    <row r="2688" spans="2:8" ht="15.95" hidden="1" customHeight="1" x14ac:dyDescent="0.2">
      <c r="B2688" s="99"/>
      <c r="C2688" s="100"/>
      <c r="D2688" s="100"/>
      <c r="E2688" s="100"/>
      <c r="G2688" s="101"/>
      <c r="H2688" s="102"/>
    </row>
    <row r="2689" spans="2:8" ht="15.95" hidden="1" customHeight="1" x14ac:dyDescent="0.2">
      <c r="B2689" s="99"/>
      <c r="C2689" s="100"/>
      <c r="D2689" s="100"/>
      <c r="E2689" s="100"/>
      <c r="G2689" s="101"/>
      <c r="H2689" s="102"/>
    </row>
    <row r="2690" spans="2:8" ht="15.95" hidden="1" customHeight="1" x14ac:dyDescent="0.2">
      <c r="B2690" s="99"/>
      <c r="C2690" s="100"/>
      <c r="D2690" s="100"/>
      <c r="E2690" s="100"/>
      <c r="G2690" s="101"/>
      <c r="H2690" s="102"/>
    </row>
    <row r="2691" spans="2:8" ht="15.95" hidden="1" customHeight="1" x14ac:dyDescent="0.2">
      <c r="B2691" s="99"/>
      <c r="C2691" s="100"/>
      <c r="D2691" s="100"/>
      <c r="E2691" s="100"/>
      <c r="G2691" s="101"/>
      <c r="H2691" s="102"/>
    </row>
    <row r="2692" spans="2:8" ht="15.95" hidden="1" customHeight="1" x14ac:dyDescent="0.2">
      <c r="B2692" s="99"/>
      <c r="C2692" s="100"/>
      <c r="D2692" s="100"/>
      <c r="E2692" s="100"/>
      <c r="G2692" s="101"/>
      <c r="H2692" s="102"/>
    </row>
    <row r="2693" spans="2:8" ht="15.95" hidden="1" customHeight="1" x14ac:dyDescent="0.2">
      <c r="B2693" s="99"/>
      <c r="C2693" s="100"/>
      <c r="D2693" s="100"/>
      <c r="E2693" s="100"/>
      <c r="G2693" s="101"/>
      <c r="H2693" s="102"/>
    </row>
    <row r="2694" spans="2:8" ht="15.95" hidden="1" customHeight="1" x14ac:dyDescent="0.2">
      <c r="B2694" s="99"/>
      <c r="C2694" s="100"/>
      <c r="D2694" s="100"/>
      <c r="E2694" s="100"/>
      <c r="G2694" s="101"/>
      <c r="H2694" s="102"/>
    </row>
    <row r="2695" spans="2:8" ht="15.95" hidden="1" customHeight="1" x14ac:dyDescent="0.2">
      <c r="B2695" s="99"/>
      <c r="C2695" s="100"/>
      <c r="D2695" s="100"/>
      <c r="E2695" s="100"/>
      <c r="G2695" s="101"/>
      <c r="H2695" s="102"/>
    </row>
    <row r="2696" spans="2:8" ht="15.95" hidden="1" customHeight="1" x14ac:dyDescent="0.2">
      <c r="B2696" s="99"/>
      <c r="C2696" s="100"/>
      <c r="D2696" s="100"/>
      <c r="E2696" s="100"/>
      <c r="G2696" s="101"/>
      <c r="H2696" s="102"/>
    </row>
    <row r="2697" spans="2:8" ht="15.95" hidden="1" customHeight="1" x14ac:dyDescent="0.2">
      <c r="B2697" s="99"/>
      <c r="C2697" s="100"/>
      <c r="D2697" s="100"/>
      <c r="E2697" s="100"/>
      <c r="G2697" s="101"/>
      <c r="H2697" s="102"/>
    </row>
    <row r="2698" spans="2:8" ht="15.95" hidden="1" customHeight="1" x14ac:dyDescent="0.2">
      <c r="B2698" s="99"/>
      <c r="C2698" s="100"/>
      <c r="D2698" s="100"/>
      <c r="E2698" s="100"/>
      <c r="G2698" s="101"/>
      <c r="H2698" s="102"/>
    </row>
    <row r="2699" spans="2:8" ht="15.95" hidden="1" customHeight="1" x14ac:dyDescent="0.2">
      <c r="B2699" s="99"/>
      <c r="C2699" s="100"/>
      <c r="D2699" s="100"/>
      <c r="E2699" s="100"/>
      <c r="G2699" s="101"/>
      <c r="H2699" s="102"/>
    </row>
    <row r="2700" spans="2:8" ht="15.95" hidden="1" customHeight="1" x14ac:dyDescent="0.2">
      <c r="B2700" s="99"/>
      <c r="C2700" s="100"/>
      <c r="D2700" s="100"/>
      <c r="E2700" s="100"/>
      <c r="G2700" s="101"/>
      <c r="H2700" s="102"/>
    </row>
    <row r="2701" spans="2:8" ht="15.95" hidden="1" customHeight="1" x14ac:dyDescent="0.2">
      <c r="B2701" s="99"/>
      <c r="C2701" s="100"/>
      <c r="D2701" s="100"/>
      <c r="E2701" s="100"/>
      <c r="G2701" s="101"/>
      <c r="H2701" s="102"/>
    </row>
    <row r="2702" spans="2:8" ht="15.95" hidden="1" customHeight="1" x14ac:dyDescent="0.2">
      <c r="B2702" s="99"/>
      <c r="C2702" s="100"/>
      <c r="D2702" s="100"/>
      <c r="E2702" s="100"/>
      <c r="G2702" s="101"/>
      <c r="H2702" s="102"/>
    </row>
    <row r="2703" spans="2:8" ht="15.95" hidden="1" customHeight="1" x14ac:dyDescent="0.2">
      <c r="B2703" s="99"/>
      <c r="C2703" s="100"/>
      <c r="D2703" s="100"/>
      <c r="E2703" s="100"/>
      <c r="G2703" s="101"/>
      <c r="H2703" s="102"/>
    </row>
    <row r="2704" spans="2:8" ht="15.95" hidden="1" customHeight="1" x14ac:dyDescent="0.2">
      <c r="B2704" s="99"/>
      <c r="C2704" s="100"/>
      <c r="D2704" s="100"/>
      <c r="E2704" s="100"/>
      <c r="G2704" s="101"/>
      <c r="H2704" s="102"/>
    </row>
    <row r="2705" spans="2:8" ht="15.95" hidden="1" customHeight="1" x14ac:dyDescent="0.2">
      <c r="B2705" s="99"/>
      <c r="C2705" s="100"/>
      <c r="D2705" s="100"/>
      <c r="E2705" s="100"/>
      <c r="G2705" s="101"/>
      <c r="H2705" s="102"/>
    </row>
    <row r="2706" spans="2:8" ht="15.95" hidden="1" customHeight="1" x14ac:dyDescent="0.2">
      <c r="B2706" s="99"/>
      <c r="C2706" s="100"/>
      <c r="D2706" s="100"/>
      <c r="E2706" s="100"/>
      <c r="G2706" s="101"/>
      <c r="H2706" s="102"/>
    </row>
    <row r="2707" spans="2:8" ht="15.95" hidden="1" customHeight="1" x14ac:dyDescent="0.2">
      <c r="B2707" s="99"/>
      <c r="C2707" s="100"/>
      <c r="D2707" s="100"/>
      <c r="E2707" s="100"/>
      <c r="G2707" s="101"/>
      <c r="H2707" s="102"/>
    </row>
    <row r="2708" spans="2:8" ht="15.95" hidden="1" customHeight="1" x14ac:dyDescent="0.2">
      <c r="B2708" s="99"/>
      <c r="C2708" s="100"/>
      <c r="D2708" s="100"/>
      <c r="E2708" s="100"/>
      <c r="G2708" s="101"/>
      <c r="H2708" s="102"/>
    </row>
    <row r="2709" spans="2:8" ht="15.95" hidden="1" customHeight="1" x14ac:dyDescent="0.2">
      <c r="B2709" s="99"/>
      <c r="C2709" s="100"/>
      <c r="D2709" s="100"/>
      <c r="E2709" s="100"/>
      <c r="G2709" s="101"/>
      <c r="H2709" s="102"/>
    </row>
    <row r="2710" spans="2:8" ht="15.95" hidden="1" customHeight="1" x14ac:dyDescent="0.2">
      <c r="B2710" s="99"/>
      <c r="C2710" s="100"/>
      <c r="D2710" s="100"/>
      <c r="E2710" s="100"/>
      <c r="G2710" s="101"/>
      <c r="H2710" s="102"/>
    </row>
    <row r="2711" spans="2:8" ht="15.95" hidden="1" customHeight="1" x14ac:dyDescent="0.2">
      <c r="B2711" s="99"/>
      <c r="C2711" s="100"/>
      <c r="D2711" s="100"/>
      <c r="E2711" s="100"/>
      <c r="G2711" s="101"/>
      <c r="H2711" s="102"/>
    </row>
    <row r="2712" spans="2:8" ht="15.95" hidden="1" customHeight="1" x14ac:dyDescent="0.2">
      <c r="B2712" s="99"/>
      <c r="C2712" s="100"/>
      <c r="D2712" s="100"/>
      <c r="E2712" s="100"/>
      <c r="G2712" s="101"/>
      <c r="H2712" s="102"/>
    </row>
    <row r="2713" spans="2:8" ht="15.95" hidden="1" customHeight="1" x14ac:dyDescent="0.2">
      <c r="B2713" s="99"/>
      <c r="C2713" s="100"/>
      <c r="D2713" s="100"/>
      <c r="E2713" s="100"/>
      <c r="G2713" s="101"/>
      <c r="H2713" s="102"/>
    </row>
    <row r="2714" spans="2:8" ht="15.95" hidden="1" customHeight="1" x14ac:dyDescent="0.2">
      <c r="B2714" s="99"/>
      <c r="C2714" s="100"/>
      <c r="D2714" s="100"/>
      <c r="E2714" s="100"/>
      <c r="G2714" s="101"/>
      <c r="H2714" s="102"/>
    </row>
    <row r="2715" spans="2:8" ht="15.95" hidden="1" customHeight="1" x14ac:dyDescent="0.2">
      <c r="B2715" s="99"/>
      <c r="C2715" s="100"/>
      <c r="D2715" s="100"/>
      <c r="E2715" s="100"/>
      <c r="G2715" s="101"/>
      <c r="H2715" s="102"/>
    </row>
    <row r="2716" spans="2:8" ht="15.95" hidden="1" customHeight="1" x14ac:dyDescent="0.2">
      <c r="B2716" s="99"/>
      <c r="C2716" s="100"/>
      <c r="D2716" s="100"/>
      <c r="E2716" s="100"/>
      <c r="G2716" s="101"/>
      <c r="H2716" s="102"/>
    </row>
    <row r="2717" spans="2:8" ht="15.95" hidden="1" customHeight="1" x14ac:dyDescent="0.2">
      <c r="B2717" s="99"/>
      <c r="C2717" s="100"/>
      <c r="D2717" s="100"/>
      <c r="E2717" s="100"/>
      <c r="G2717" s="101"/>
      <c r="H2717" s="102"/>
    </row>
    <row r="2718" spans="2:8" ht="15.95" hidden="1" customHeight="1" x14ac:dyDescent="0.2">
      <c r="B2718" s="99"/>
      <c r="C2718" s="100"/>
      <c r="D2718" s="100"/>
      <c r="E2718" s="100"/>
      <c r="G2718" s="101"/>
      <c r="H2718" s="102"/>
    </row>
    <row r="2719" spans="2:8" ht="15.95" hidden="1" customHeight="1" x14ac:dyDescent="0.2">
      <c r="B2719" s="99"/>
      <c r="C2719" s="100"/>
      <c r="D2719" s="100"/>
      <c r="E2719" s="100"/>
      <c r="G2719" s="101"/>
      <c r="H2719" s="102"/>
    </row>
    <row r="2720" spans="2:8" ht="15.95" hidden="1" customHeight="1" x14ac:dyDescent="0.2">
      <c r="B2720" s="99"/>
      <c r="C2720" s="100"/>
      <c r="D2720" s="100"/>
      <c r="E2720" s="100"/>
      <c r="G2720" s="101"/>
      <c r="H2720" s="102"/>
    </row>
    <row r="2721" spans="2:8" ht="15.95" hidden="1" customHeight="1" x14ac:dyDescent="0.2">
      <c r="B2721" s="99"/>
      <c r="C2721" s="100"/>
      <c r="D2721" s="100"/>
      <c r="E2721" s="100"/>
      <c r="G2721" s="101"/>
      <c r="H2721" s="102"/>
    </row>
    <row r="2722" spans="2:8" ht="15.95" hidden="1" customHeight="1" x14ac:dyDescent="0.2">
      <c r="B2722" s="99"/>
      <c r="C2722" s="100"/>
      <c r="D2722" s="100"/>
      <c r="E2722" s="100"/>
      <c r="G2722" s="101"/>
      <c r="H2722" s="102"/>
    </row>
    <row r="2723" spans="2:8" ht="15.95" hidden="1" customHeight="1" x14ac:dyDescent="0.2">
      <c r="B2723" s="99"/>
      <c r="C2723" s="100"/>
      <c r="D2723" s="100"/>
      <c r="E2723" s="100"/>
      <c r="G2723" s="101"/>
      <c r="H2723" s="102"/>
    </row>
    <row r="2724" spans="2:8" ht="15.95" hidden="1" customHeight="1" x14ac:dyDescent="0.2">
      <c r="B2724" s="99"/>
      <c r="C2724" s="100"/>
      <c r="D2724" s="100"/>
      <c r="E2724" s="100"/>
      <c r="G2724" s="101"/>
      <c r="H2724" s="102"/>
    </row>
    <row r="2725" spans="2:8" ht="15.95" hidden="1" customHeight="1" x14ac:dyDescent="0.2">
      <c r="B2725" s="99"/>
      <c r="C2725" s="100"/>
      <c r="D2725" s="100"/>
      <c r="E2725" s="100"/>
      <c r="G2725" s="101"/>
      <c r="H2725" s="102"/>
    </row>
    <row r="2726" spans="2:8" ht="15.95" hidden="1" customHeight="1" x14ac:dyDescent="0.2">
      <c r="B2726" s="99"/>
      <c r="C2726" s="100"/>
      <c r="D2726" s="100"/>
      <c r="E2726" s="100"/>
      <c r="G2726" s="101"/>
      <c r="H2726" s="102"/>
    </row>
    <row r="2727" spans="2:8" ht="15.95" hidden="1" customHeight="1" x14ac:dyDescent="0.2">
      <c r="B2727" s="99"/>
      <c r="C2727" s="100"/>
      <c r="D2727" s="100"/>
      <c r="E2727" s="100"/>
      <c r="G2727" s="101"/>
      <c r="H2727" s="102"/>
    </row>
    <row r="2728" spans="2:8" ht="15.95" hidden="1" customHeight="1" x14ac:dyDescent="0.2">
      <c r="B2728" s="99"/>
      <c r="C2728" s="100"/>
      <c r="D2728" s="100"/>
      <c r="E2728" s="100"/>
      <c r="G2728" s="101"/>
      <c r="H2728" s="102"/>
    </row>
    <row r="2729" spans="2:8" ht="15.95" hidden="1" customHeight="1" x14ac:dyDescent="0.2">
      <c r="B2729" s="99"/>
      <c r="C2729" s="100"/>
      <c r="D2729" s="100"/>
      <c r="E2729" s="100"/>
      <c r="G2729" s="101"/>
      <c r="H2729" s="102"/>
    </row>
    <row r="2730" spans="2:8" ht="15.95" hidden="1" customHeight="1" x14ac:dyDescent="0.2">
      <c r="B2730" s="99"/>
      <c r="C2730" s="100"/>
      <c r="D2730" s="100"/>
      <c r="E2730" s="100"/>
      <c r="G2730" s="101"/>
      <c r="H2730" s="102"/>
    </row>
    <row r="2731" spans="2:8" ht="15.95" hidden="1" customHeight="1" x14ac:dyDescent="0.2">
      <c r="B2731" s="99"/>
      <c r="C2731" s="100"/>
      <c r="D2731" s="100"/>
      <c r="E2731" s="100"/>
      <c r="G2731" s="101"/>
      <c r="H2731" s="102"/>
    </row>
    <row r="2732" spans="2:8" ht="15.95" hidden="1" customHeight="1" x14ac:dyDescent="0.2">
      <c r="B2732" s="99"/>
      <c r="C2732" s="100"/>
      <c r="D2732" s="100"/>
      <c r="E2732" s="100"/>
      <c r="G2732" s="101"/>
      <c r="H2732" s="102"/>
    </row>
    <row r="2733" spans="2:8" ht="15.95" hidden="1" customHeight="1" x14ac:dyDescent="0.2">
      <c r="B2733" s="99"/>
      <c r="C2733" s="100"/>
      <c r="D2733" s="100"/>
      <c r="E2733" s="100"/>
      <c r="G2733" s="101"/>
      <c r="H2733" s="102"/>
    </row>
    <row r="2734" spans="2:8" ht="15.95" hidden="1" customHeight="1" x14ac:dyDescent="0.2">
      <c r="B2734" s="99"/>
      <c r="C2734" s="100"/>
      <c r="D2734" s="100"/>
      <c r="E2734" s="100"/>
      <c r="G2734" s="101"/>
      <c r="H2734" s="102"/>
    </row>
    <row r="2735" spans="2:8" ht="15.95" hidden="1" customHeight="1" x14ac:dyDescent="0.2">
      <c r="B2735" s="99"/>
      <c r="C2735" s="100"/>
      <c r="D2735" s="100"/>
      <c r="E2735" s="100"/>
      <c r="G2735" s="101"/>
      <c r="H2735" s="102"/>
    </row>
    <row r="2736" spans="2:8" ht="15.95" hidden="1" customHeight="1" x14ac:dyDescent="0.2">
      <c r="B2736" s="99"/>
      <c r="C2736" s="100"/>
      <c r="D2736" s="100"/>
      <c r="E2736" s="100"/>
      <c r="G2736" s="101"/>
      <c r="H2736" s="102"/>
    </row>
    <row r="2737" spans="2:8" ht="15.95" hidden="1" customHeight="1" x14ac:dyDescent="0.2">
      <c r="B2737" s="99"/>
      <c r="C2737" s="100"/>
      <c r="D2737" s="100"/>
      <c r="E2737" s="100"/>
      <c r="G2737" s="101"/>
      <c r="H2737" s="102"/>
    </row>
    <row r="2738" spans="2:8" ht="15.95" hidden="1" customHeight="1" x14ac:dyDescent="0.2">
      <c r="B2738" s="99"/>
      <c r="C2738" s="100"/>
      <c r="D2738" s="100"/>
      <c r="E2738" s="100"/>
      <c r="G2738" s="101"/>
      <c r="H2738" s="102"/>
    </row>
    <row r="2739" spans="2:8" ht="15.95" hidden="1" customHeight="1" x14ac:dyDescent="0.2">
      <c r="B2739" s="99"/>
      <c r="C2739" s="100"/>
      <c r="D2739" s="100"/>
      <c r="E2739" s="100"/>
      <c r="G2739" s="101"/>
      <c r="H2739" s="102"/>
    </row>
    <row r="2740" spans="2:8" ht="15.95" hidden="1" customHeight="1" x14ac:dyDescent="0.2">
      <c r="B2740" s="99"/>
      <c r="C2740" s="100"/>
      <c r="D2740" s="100"/>
      <c r="E2740" s="100"/>
      <c r="G2740" s="101"/>
      <c r="H2740" s="102"/>
    </row>
    <row r="2741" spans="2:8" ht="15.95" hidden="1" customHeight="1" x14ac:dyDescent="0.2">
      <c r="B2741" s="99"/>
      <c r="C2741" s="100"/>
      <c r="D2741" s="100"/>
      <c r="E2741" s="100"/>
      <c r="G2741" s="101"/>
      <c r="H2741" s="102"/>
    </row>
    <row r="2742" spans="2:8" ht="15.95" hidden="1" customHeight="1" x14ac:dyDescent="0.2">
      <c r="B2742" s="99"/>
      <c r="C2742" s="100"/>
      <c r="D2742" s="100"/>
      <c r="E2742" s="100"/>
      <c r="G2742" s="101"/>
      <c r="H2742" s="102"/>
    </row>
    <row r="2743" spans="2:8" ht="15.95" hidden="1" customHeight="1" x14ac:dyDescent="0.2">
      <c r="B2743" s="99"/>
      <c r="C2743" s="100"/>
      <c r="D2743" s="100"/>
      <c r="E2743" s="100"/>
      <c r="G2743" s="101"/>
      <c r="H2743" s="102"/>
    </row>
    <row r="2744" spans="2:8" ht="15.95" hidden="1" customHeight="1" x14ac:dyDescent="0.2">
      <c r="B2744" s="99"/>
      <c r="C2744" s="100"/>
      <c r="D2744" s="100"/>
      <c r="E2744" s="100"/>
      <c r="G2744" s="101"/>
      <c r="H2744" s="102"/>
    </row>
    <row r="2745" spans="2:8" ht="15.95" hidden="1" customHeight="1" x14ac:dyDescent="0.2">
      <c r="B2745" s="99"/>
      <c r="C2745" s="100"/>
      <c r="D2745" s="100"/>
      <c r="E2745" s="100"/>
      <c r="G2745" s="101"/>
      <c r="H2745" s="102"/>
    </row>
    <row r="2746" spans="2:8" ht="15.95" hidden="1" customHeight="1" x14ac:dyDescent="0.2">
      <c r="B2746" s="99"/>
      <c r="C2746" s="100"/>
      <c r="D2746" s="100"/>
      <c r="E2746" s="100"/>
      <c r="G2746" s="101"/>
      <c r="H2746" s="102"/>
    </row>
    <row r="2747" spans="2:8" ht="15.95" hidden="1" customHeight="1" x14ac:dyDescent="0.2">
      <c r="B2747" s="99"/>
      <c r="C2747" s="100"/>
      <c r="D2747" s="100"/>
      <c r="E2747" s="100"/>
      <c r="G2747" s="101"/>
      <c r="H2747" s="102"/>
    </row>
    <row r="2748" spans="2:8" ht="15.95" hidden="1" customHeight="1" x14ac:dyDescent="0.2">
      <c r="B2748" s="99"/>
      <c r="C2748" s="100"/>
      <c r="D2748" s="100"/>
      <c r="E2748" s="100"/>
      <c r="G2748" s="101"/>
      <c r="H2748" s="102"/>
    </row>
    <row r="2749" spans="2:8" ht="15.95" hidden="1" customHeight="1" x14ac:dyDescent="0.2">
      <c r="B2749" s="99"/>
      <c r="C2749" s="100"/>
      <c r="D2749" s="100"/>
      <c r="E2749" s="100"/>
      <c r="G2749" s="101"/>
      <c r="H2749" s="102"/>
    </row>
    <row r="2750" spans="2:8" ht="15.95" hidden="1" customHeight="1" x14ac:dyDescent="0.2">
      <c r="B2750" s="99"/>
      <c r="C2750" s="100"/>
      <c r="D2750" s="100"/>
      <c r="E2750" s="100"/>
      <c r="G2750" s="101"/>
      <c r="H2750" s="102"/>
    </row>
    <row r="2751" spans="2:8" ht="15.95" hidden="1" customHeight="1" x14ac:dyDescent="0.2">
      <c r="B2751" s="99"/>
      <c r="C2751" s="100"/>
      <c r="D2751" s="100"/>
      <c r="E2751" s="100"/>
      <c r="G2751" s="101"/>
      <c r="H2751" s="102"/>
    </row>
    <row r="2752" spans="2:8" ht="15.95" hidden="1" customHeight="1" x14ac:dyDescent="0.2">
      <c r="B2752" s="99"/>
      <c r="C2752" s="100"/>
      <c r="D2752" s="100"/>
      <c r="E2752" s="100"/>
      <c r="G2752" s="101"/>
      <c r="H2752" s="102"/>
    </row>
    <row r="2753" spans="2:8" ht="15.95" hidden="1" customHeight="1" x14ac:dyDescent="0.2">
      <c r="B2753" s="99"/>
      <c r="C2753" s="100"/>
      <c r="D2753" s="100"/>
      <c r="E2753" s="100"/>
      <c r="G2753" s="101"/>
      <c r="H2753" s="102"/>
    </row>
    <row r="2754" spans="2:8" ht="15.95" hidden="1" customHeight="1" x14ac:dyDescent="0.2">
      <c r="B2754" s="99"/>
      <c r="C2754" s="100"/>
      <c r="D2754" s="100"/>
      <c r="E2754" s="100"/>
      <c r="G2754" s="101"/>
      <c r="H2754" s="102"/>
    </row>
    <row r="2755" spans="2:8" ht="15.95" hidden="1" customHeight="1" x14ac:dyDescent="0.2">
      <c r="B2755" s="99"/>
      <c r="C2755" s="100"/>
      <c r="D2755" s="100"/>
      <c r="E2755" s="100"/>
      <c r="G2755" s="101"/>
      <c r="H2755" s="102"/>
    </row>
    <row r="2756" spans="2:8" ht="15.95" hidden="1" customHeight="1" x14ac:dyDescent="0.2">
      <c r="B2756" s="99"/>
      <c r="C2756" s="100"/>
      <c r="D2756" s="100"/>
      <c r="E2756" s="100"/>
      <c r="G2756" s="101"/>
      <c r="H2756" s="102"/>
    </row>
    <row r="2757" spans="2:8" ht="15.95" hidden="1" customHeight="1" x14ac:dyDescent="0.2">
      <c r="B2757" s="99"/>
      <c r="C2757" s="100"/>
      <c r="D2757" s="100"/>
      <c r="E2757" s="100"/>
      <c r="G2757" s="101"/>
      <c r="H2757" s="102"/>
    </row>
    <row r="2758" spans="2:8" ht="15.95" hidden="1" customHeight="1" x14ac:dyDescent="0.2">
      <c r="B2758" s="99"/>
      <c r="C2758" s="100"/>
      <c r="D2758" s="100"/>
      <c r="E2758" s="100"/>
      <c r="G2758" s="101"/>
      <c r="H2758" s="102"/>
    </row>
    <row r="2759" spans="2:8" ht="15.95" hidden="1" customHeight="1" x14ac:dyDescent="0.2">
      <c r="B2759" s="99"/>
      <c r="C2759" s="100"/>
      <c r="D2759" s="100"/>
      <c r="E2759" s="100"/>
      <c r="G2759" s="101"/>
      <c r="H2759" s="102"/>
    </row>
    <row r="2760" spans="2:8" ht="15.95" hidden="1" customHeight="1" x14ac:dyDescent="0.2">
      <c r="B2760" s="99"/>
      <c r="C2760" s="100"/>
      <c r="D2760" s="100"/>
      <c r="E2760" s="100"/>
      <c r="G2760" s="101"/>
      <c r="H2760" s="102"/>
    </row>
    <row r="2761" spans="2:8" ht="15.95" hidden="1" customHeight="1" x14ac:dyDescent="0.2">
      <c r="B2761" s="99"/>
      <c r="C2761" s="100"/>
      <c r="D2761" s="100"/>
      <c r="E2761" s="100"/>
      <c r="G2761" s="101"/>
      <c r="H2761" s="102"/>
    </row>
    <row r="2762" spans="2:8" ht="15.95" hidden="1" customHeight="1" x14ac:dyDescent="0.2">
      <c r="B2762" s="99"/>
      <c r="C2762" s="100"/>
      <c r="D2762" s="100"/>
      <c r="E2762" s="100"/>
      <c r="G2762" s="101"/>
      <c r="H2762" s="102"/>
    </row>
    <row r="2763" spans="2:8" ht="15.95" hidden="1" customHeight="1" x14ac:dyDescent="0.2">
      <c r="B2763" s="99"/>
      <c r="C2763" s="100"/>
      <c r="D2763" s="100"/>
      <c r="E2763" s="100"/>
      <c r="G2763" s="101"/>
      <c r="H2763" s="102"/>
    </row>
    <row r="2764" spans="2:8" ht="15.95" hidden="1" customHeight="1" x14ac:dyDescent="0.2">
      <c r="B2764" s="99"/>
      <c r="C2764" s="100"/>
      <c r="D2764" s="100"/>
      <c r="E2764" s="100"/>
      <c r="G2764" s="101"/>
      <c r="H2764" s="102"/>
    </row>
    <row r="2765" spans="2:8" ht="15.95" hidden="1" customHeight="1" x14ac:dyDescent="0.2">
      <c r="B2765" s="99"/>
      <c r="C2765" s="100"/>
      <c r="D2765" s="100"/>
      <c r="E2765" s="100"/>
      <c r="G2765" s="101"/>
      <c r="H2765" s="102"/>
    </row>
    <row r="2766" spans="2:8" ht="15.95" hidden="1" customHeight="1" x14ac:dyDescent="0.2">
      <c r="B2766" s="99"/>
      <c r="C2766" s="100"/>
      <c r="D2766" s="100"/>
      <c r="E2766" s="100"/>
      <c r="G2766" s="101"/>
      <c r="H2766" s="102"/>
    </row>
    <row r="2767" spans="2:8" ht="15.95" hidden="1" customHeight="1" x14ac:dyDescent="0.2">
      <c r="B2767" s="99"/>
      <c r="C2767" s="100"/>
      <c r="D2767" s="100"/>
      <c r="E2767" s="100"/>
      <c r="G2767" s="101"/>
      <c r="H2767" s="102"/>
    </row>
    <row r="2768" spans="2:8" ht="15.95" hidden="1" customHeight="1" x14ac:dyDescent="0.2">
      <c r="B2768" s="99"/>
      <c r="C2768" s="100"/>
      <c r="D2768" s="100"/>
      <c r="E2768" s="100"/>
      <c r="G2768" s="101"/>
      <c r="H2768" s="102"/>
    </row>
    <row r="2769" spans="2:8" ht="15.95" hidden="1" customHeight="1" x14ac:dyDescent="0.2">
      <c r="B2769" s="99"/>
      <c r="C2769" s="100"/>
      <c r="D2769" s="100"/>
      <c r="E2769" s="100"/>
      <c r="G2769" s="101"/>
      <c r="H2769" s="102"/>
    </row>
    <row r="2770" spans="2:8" ht="15.95" hidden="1" customHeight="1" x14ac:dyDescent="0.2">
      <c r="B2770" s="99"/>
      <c r="C2770" s="100"/>
      <c r="D2770" s="100"/>
      <c r="E2770" s="100"/>
      <c r="G2770" s="101"/>
      <c r="H2770" s="102"/>
    </row>
    <row r="2771" spans="2:8" ht="15.95" hidden="1" customHeight="1" x14ac:dyDescent="0.2">
      <c r="B2771" s="99"/>
      <c r="C2771" s="100"/>
      <c r="D2771" s="100"/>
      <c r="E2771" s="100"/>
      <c r="G2771" s="101"/>
      <c r="H2771" s="102"/>
    </row>
    <row r="2772" spans="2:8" ht="15.95" hidden="1" customHeight="1" x14ac:dyDescent="0.2">
      <c r="B2772" s="99"/>
      <c r="C2772" s="100"/>
      <c r="D2772" s="100"/>
      <c r="E2772" s="100"/>
      <c r="G2772" s="101"/>
      <c r="H2772" s="102"/>
    </row>
    <row r="2773" spans="2:8" ht="15.95" hidden="1" customHeight="1" x14ac:dyDescent="0.2">
      <c r="B2773" s="99"/>
      <c r="C2773" s="100"/>
      <c r="D2773" s="100"/>
      <c r="E2773" s="100"/>
      <c r="G2773" s="101"/>
      <c r="H2773" s="102"/>
    </row>
    <row r="2774" spans="2:8" ht="15.95" hidden="1" customHeight="1" x14ac:dyDescent="0.2">
      <c r="B2774" s="99"/>
      <c r="C2774" s="100"/>
      <c r="D2774" s="100"/>
      <c r="E2774" s="100"/>
      <c r="G2774" s="101"/>
      <c r="H2774" s="102"/>
    </row>
    <row r="2775" spans="2:8" ht="15.95" hidden="1" customHeight="1" x14ac:dyDescent="0.2">
      <c r="B2775" s="99"/>
      <c r="C2775" s="100"/>
      <c r="D2775" s="100"/>
      <c r="E2775" s="100"/>
      <c r="G2775" s="101"/>
      <c r="H2775" s="102"/>
    </row>
    <row r="2776" spans="2:8" ht="15.95" hidden="1" customHeight="1" x14ac:dyDescent="0.2">
      <c r="B2776" s="99"/>
      <c r="C2776" s="100"/>
      <c r="D2776" s="100"/>
      <c r="E2776" s="100"/>
      <c r="G2776" s="101"/>
      <c r="H2776" s="102"/>
    </row>
    <row r="2777" spans="2:8" ht="15.95" hidden="1" customHeight="1" x14ac:dyDescent="0.2">
      <c r="B2777" s="99"/>
      <c r="C2777" s="100"/>
      <c r="D2777" s="100"/>
      <c r="E2777" s="100"/>
      <c r="G2777" s="101"/>
      <c r="H2777" s="102"/>
    </row>
    <row r="2778" spans="2:8" ht="15.95" hidden="1" customHeight="1" x14ac:dyDescent="0.2">
      <c r="B2778" s="99"/>
      <c r="C2778" s="100"/>
      <c r="D2778" s="100"/>
      <c r="E2778" s="100"/>
      <c r="G2778" s="101"/>
      <c r="H2778" s="102"/>
    </row>
    <row r="2779" spans="2:8" ht="15.95" hidden="1" customHeight="1" x14ac:dyDescent="0.2">
      <c r="B2779" s="99"/>
      <c r="C2779" s="100"/>
      <c r="D2779" s="100"/>
      <c r="E2779" s="100"/>
      <c r="G2779" s="101"/>
      <c r="H2779" s="102"/>
    </row>
    <row r="2780" spans="2:8" ht="15.95" hidden="1" customHeight="1" x14ac:dyDescent="0.2">
      <c r="B2780" s="99"/>
      <c r="C2780" s="100"/>
      <c r="D2780" s="100"/>
      <c r="E2780" s="100"/>
      <c r="G2780" s="101"/>
      <c r="H2780" s="102"/>
    </row>
    <row r="2781" spans="2:8" ht="15.95" hidden="1" customHeight="1" x14ac:dyDescent="0.2">
      <c r="B2781" s="99"/>
      <c r="C2781" s="100"/>
      <c r="D2781" s="100"/>
      <c r="E2781" s="100"/>
      <c r="G2781" s="101"/>
      <c r="H2781" s="102"/>
    </row>
    <row r="2782" spans="2:8" ht="15.95" hidden="1" customHeight="1" x14ac:dyDescent="0.2">
      <c r="B2782" s="99"/>
      <c r="C2782" s="100"/>
      <c r="D2782" s="100"/>
      <c r="E2782" s="100"/>
      <c r="G2782" s="101"/>
      <c r="H2782" s="102"/>
    </row>
    <row r="2783" spans="2:8" ht="15.95" hidden="1" customHeight="1" x14ac:dyDescent="0.2">
      <c r="B2783" s="99"/>
      <c r="C2783" s="100"/>
      <c r="D2783" s="100"/>
      <c r="E2783" s="100"/>
      <c r="G2783" s="101"/>
      <c r="H2783" s="102"/>
    </row>
    <row r="2784" spans="2:8" ht="15.95" hidden="1" customHeight="1" x14ac:dyDescent="0.2">
      <c r="B2784" s="99"/>
      <c r="C2784" s="100"/>
      <c r="D2784" s="100"/>
      <c r="E2784" s="100"/>
      <c r="G2784" s="101"/>
      <c r="H2784" s="102"/>
    </row>
    <row r="2785" spans="2:8" ht="15.95" hidden="1" customHeight="1" x14ac:dyDescent="0.2">
      <c r="B2785" s="99"/>
      <c r="C2785" s="100"/>
      <c r="D2785" s="100"/>
      <c r="E2785" s="100"/>
      <c r="G2785" s="101"/>
      <c r="H2785" s="102"/>
    </row>
    <row r="2786" spans="2:8" ht="15.95" hidden="1" customHeight="1" x14ac:dyDescent="0.2">
      <c r="B2786" s="99"/>
      <c r="C2786" s="100"/>
      <c r="D2786" s="100"/>
      <c r="E2786" s="100"/>
      <c r="G2786" s="101"/>
      <c r="H2786" s="102"/>
    </row>
    <row r="2787" spans="2:8" ht="15.95" hidden="1" customHeight="1" x14ac:dyDescent="0.2">
      <c r="B2787" s="99"/>
      <c r="C2787" s="100"/>
      <c r="D2787" s="100"/>
      <c r="E2787" s="100"/>
      <c r="G2787" s="101"/>
      <c r="H2787" s="102"/>
    </row>
    <row r="2788" spans="2:8" ht="15.95" hidden="1" customHeight="1" x14ac:dyDescent="0.2">
      <c r="B2788" s="99"/>
      <c r="C2788" s="100"/>
      <c r="D2788" s="100"/>
      <c r="E2788" s="100"/>
      <c r="G2788" s="101"/>
      <c r="H2788" s="102"/>
    </row>
    <row r="2789" spans="2:8" ht="15.95" hidden="1" customHeight="1" x14ac:dyDescent="0.2">
      <c r="B2789" s="99"/>
      <c r="C2789" s="100"/>
      <c r="D2789" s="100"/>
      <c r="E2789" s="100"/>
      <c r="G2789" s="101"/>
      <c r="H2789" s="102"/>
    </row>
    <row r="2790" spans="2:8" ht="15.95" hidden="1" customHeight="1" x14ac:dyDescent="0.2">
      <c r="B2790" s="99"/>
      <c r="C2790" s="100"/>
      <c r="D2790" s="100"/>
      <c r="E2790" s="100"/>
      <c r="G2790" s="101"/>
      <c r="H2790" s="102"/>
    </row>
    <row r="2791" spans="2:8" ht="15.95" hidden="1" customHeight="1" x14ac:dyDescent="0.2">
      <c r="B2791" s="99"/>
      <c r="C2791" s="100"/>
      <c r="D2791" s="100"/>
      <c r="E2791" s="100"/>
      <c r="G2791" s="101"/>
      <c r="H2791" s="102"/>
    </row>
    <row r="2792" spans="2:8" ht="15.95" hidden="1" customHeight="1" x14ac:dyDescent="0.2">
      <c r="B2792" s="99"/>
      <c r="C2792" s="100"/>
      <c r="D2792" s="100"/>
      <c r="E2792" s="100"/>
      <c r="G2792" s="101"/>
      <c r="H2792" s="102"/>
    </row>
    <row r="2793" spans="2:8" ht="15.95" hidden="1" customHeight="1" x14ac:dyDescent="0.2">
      <c r="B2793" s="99"/>
      <c r="C2793" s="100"/>
      <c r="D2793" s="100"/>
      <c r="E2793" s="100"/>
      <c r="G2793" s="101"/>
      <c r="H2793" s="102"/>
    </row>
    <row r="2794" spans="2:8" ht="15.95" hidden="1" customHeight="1" x14ac:dyDescent="0.2">
      <c r="B2794" s="99"/>
      <c r="C2794" s="100"/>
      <c r="D2794" s="100"/>
      <c r="E2794" s="100"/>
      <c r="G2794" s="101"/>
      <c r="H2794" s="102"/>
    </row>
    <row r="2795" spans="2:8" ht="15.95" hidden="1" customHeight="1" x14ac:dyDescent="0.2">
      <c r="B2795" s="99"/>
      <c r="C2795" s="100"/>
      <c r="D2795" s="100"/>
      <c r="E2795" s="100"/>
      <c r="G2795" s="101"/>
      <c r="H2795" s="102"/>
    </row>
    <row r="2796" spans="2:8" ht="15.95" hidden="1" customHeight="1" x14ac:dyDescent="0.2">
      <c r="B2796" s="99"/>
      <c r="C2796" s="100"/>
      <c r="D2796" s="100"/>
      <c r="E2796" s="100"/>
      <c r="G2796" s="101"/>
      <c r="H2796" s="102"/>
    </row>
    <row r="2797" spans="2:8" ht="15.95" hidden="1" customHeight="1" x14ac:dyDescent="0.2">
      <c r="B2797" s="99"/>
      <c r="C2797" s="100"/>
      <c r="D2797" s="100"/>
      <c r="E2797" s="100"/>
      <c r="G2797" s="101"/>
      <c r="H2797" s="102"/>
    </row>
    <row r="2798" spans="2:8" ht="15.95" hidden="1" customHeight="1" x14ac:dyDescent="0.2">
      <c r="B2798" s="99"/>
      <c r="C2798" s="100"/>
      <c r="D2798" s="100"/>
      <c r="E2798" s="100"/>
      <c r="G2798" s="101"/>
      <c r="H2798" s="102"/>
    </row>
    <row r="2799" spans="2:8" ht="15.95" hidden="1" customHeight="1" x14ac:dyDescent="0.2">
      <c r="B2799" s="99"/>
      <c r="C2799" s="100"/>
      <c r="D2799" s="100"/>
      <c r="E2799" s="100"/>
      <c r="G2799" s="101"/>
      <c r="H2799" s="102"/>
    </row>
    <row r="2800" spans="2:8" ht="15.95" hidden="1" customHeight="1" x14ac:dyDescent="0.2">
      <c r="B2800" s="99"/>
      <c r="C2800" s="100"/>
      <c r="D2800" s="100"/>
      <c r="E2800" s="100"/>
      <c r="G2800" s="101"/>
      <c r="H2800" s="102"/>
    </row>
    <row r="2801" spans="2:8" ht="15.95" hidden="1" customHeight="1" x14ac:dyDescent="0.2">
      <c r="B2801" s="99"/>
      <c r="C2801" s="100"/>
      <c r="D2801" s="100"/>
      <c r="E2801" s="100"/>
      <c r="G2801" s="101"/>
      <c r="H2801" s="102"/>
    </row>
    <row r="2802" spans="2:8" ht="15.95" hidden="1" customHeight="1" x14ac:dyDescent="0.2">
      <c r="B2802" s="99"/>
      <c r="C2802" s="100"/>
      <c r="D2802" s="100"/>
      <c r="E2802" s="100"/>
      <c r="G2802" s="101"/>
      <c r="H2802" s="102"/>
    </row>
    <row r="2803" spans="2:8" ht="15.95" hidden="1" customHeight="1" x14ac:dyDescent="0.2">
      <c r="B2803" s="99"/>
      <c r="C2803" s="100"/>
      <c r="D2803" s="100"/>
      <c r="E2803" s="100"/>
      <c r="G2803" s="101"/>
      <c r="H2803" s="102"/>
    </row>
    <row r="2804" spans="2:8" ht="15.95" hidden="1" customHeight="1" x14ac:dyDescent="0.2">
      <c r="B2804" s="99"/>
      <c r="C2804" s="100"/>
      <c r="D2804" s="100"/>
      <c r="E2804" s="100"/>
      <c r="G2804" s="101"/>
      <c r="H2804" s="102"/>
    </row>
    <row r="2805" spans="2:8" ht="15.95" hidden="1" customHeight="1" x14ac:dyDescent="0.2">
      <c r="B2805" s="99"/>
      <c r="C2805" s="100"/>
      <c r="D2805" s="100"/>
      <c r="E2805" s="100"/>
      <c r="G2805" s="101"/>
      <c r="H2805" s="102"/>
    </row>
    <row r="2806" spans="2:8" ht="15.95" hidden="1" customHeight="1" x14ac:dyDescent="0.2">
      <c r="B2806" s="99"/>
      <c r="C2806" s="100"/>
      <c r="D2806" s="100"/>
      <c r="E2806" s="100"/>
      <c r="G2806" s="101"/>
      <c r="H2806" s="102"/>
    </row>
    <row r="2807" spans="2:8" ht="15.95" hidden="1" customHeight="1" x14ac:dyDescent="0.2">
      <c r="B2807" s="99"/>
      <c r="C2807" s="100"/>
      <c r="D2807" s="100"/>
      <c r="E2807" s="100"/>
      <c r="G2807" s="101"/>
      <c r="H2807" s="102"/>
    </row>
    <row r="2808" spans="2:8" ht="15.95" hidden="1" customHeight="1" x14ac:dyDescent="0.2">
      <c r="B2808" s="99"/>
      <c r="C2808" s="100"/>
      <c r="D2808" s="100"/>
      <c r="E2808" s="100"/>
      <c r="G2808" s="101"/>
      <c r="H2808" s="102"/>
    </row>
    <row r="2809" spans="2:8" ht="15.95" hidden="1" customHeight="1" x14ac:dyDescent="0.2">
      <c r="B2809" s="99"/>
      <c r="C2809" s="100"/>
      <c r="D2809" s="100"/>
      <c r="E2809" s="100"/>
      <c r="G2809" s="101"/>
      <c r="H2809" s="102"/>
    </row>
    <row r="2810" spans="2:8" ht="15.95" hidden="1" customHeight="1" x14ac:dyDescent="0.2">
      <c r="B2810" s="99"/>
      <c r="C2810" s="100"/>
      <c r="D2810" s="100"/>
      <c r="E2810" s="100"/>
      <c r="G2810" s="101"/>
      <c r="H2810" s="102"/>
    </row>
    <row r="2811" spans="2:8" ht="15.95" hidden="1" customHeight="1" x14ac:dyDescent="0.2">
      <c r="B2811" s="99"/>
      <c r="C2811" s="100"/>
      <c r="D2811" s="100"/>
      <c r="E2811" s="100"/>
      <c r="G2811" s="101"/>
      <c r="H2811" s="102"/>
    </row>
    <row r="2812" spans="2:8" ht="15.95" hidden="1" customHeight="1" x14ac:dyDescent="0.2">
      <c r="B2812" s="99"/>
      <c r="C2812" s="100"/>
      <c r="D2812" s="100"/>
      <c r="E2812" s="100"/>
      <c r="G2812" s="101"/>
      <c r="H2812" s="102"/>
    </row>
    <row r="2813" spans="2:8" ht="15.95" hidden="1" customHeight="1" x14ac:dyDescent="0.2">
      <c r="B2813" s="99"/>
      <c r="C2813" s="100"/>
      <c r="D2813" s="100"/>
      <c r="E2813" s="100"/>
      <c r="G2813" s="101"/>
      <c r="H2813" s="102"/>
    </row>
    <row r="2814" spans="2:8" ht="15.95" hidden="1" customHeight="1" x14ac:dyDescent="0.2">
      <c r="B2814" s="99"/>
      <c r="C2814" s="100"/>
      <c r="D2814" s="100"/>
      <c r="E2814" s="100"/>
      <c r="G2814" s="101"/>
      <c r="H2814" s="102"/>
    </row>
    <row r="2815" spans="2:8" ht="15.95" hidden="1" customHeight="1" x14ac:dyDescent="0.2">
      <c r="B2815" s="99"/>
      <c r="C2815" s="100"/>
      <c r="D2815" s="100"/>
      <c r="E2815" s="100"/>
      <c r="G2815" s="101"/>
      <c r="H2815" s="102"/>
    </row>
    <row r="2816" spans="2:8" ht="15.95" hidden="1" customHeight="1" x14ac:dyDescent="0.2">
      <c r="B2816" s="99"/>
      <c r="C2816" s="100"/>
      <c r="D2816" s="100"/>
      <c r="E2816" s="100"/>
      <c r="G2816" s="101"/>
      <c r="H2816" s="102"/>
    </row>
    <row r="2817" spans="2:8" ht="15.95" hidden="1" customHeight="1" x14ac:dyDescent="0.2">
      <c r="B2817" s="99"/>
      <c r="C2817" s="100"/>
      <c r="D2817" s="100"/>
      <c r="E2817" s="100"/>
      <c r="G2817" s="101"/>
      <c r="H2817" s="102"/>
    </row>
    <row r="2818" spans="2:8" ht="15.95" hidden="1" customHeight="1" x14ac:dyDescent="0.2">
      <c r="B2818" s="99"/>
      <c r="C2818" s="100"/>
      <c r="D2818" s="100"/>
      <c r="E2818" s="100"/>
      <c r="G2818" s="101"/>
      <c r="H2818" s="102"/>
    </row>
    <row r="2819" spans="2:8" ht="15.95" hidden="1" customHeight="1" x14ac:dyDescent="0.2">
      <c r="B2819" s="99"/>
      <c r="C2819" s="100"/>
      <c r="D2819" s="100"/>
      <c r="E2819" s="100"/>
      <c r="G2819" s="101"/>
      <c r="H2819" s="102"/>
    </row>
    <row r="2820" spans="2:8" ht="15.95" hidden="1" customHeight="1" x14ac:dyDescent="0.2">
      <c r="B2820" s="99"/>
      <c r="C2820" s="100"/>
      <c r="D2820" s="100"/>
      <c r="E2820" s="100"/>
      <c r="G2820" s="101"/>
      <c r="H2820" s="102"/>
    </row>
    <row r="2821" spans="2:8" ht="15.95" hidden="1" customHeight="1" x14ac:dyDescent="0.2">
      <c r="B2821" s="99"/>
      <c r="C2821" s="100"/>
      <c r="D2821" s="100"/>
      <c r="E2821" s="100"/>
      <c r="G2821" s="101"/>
      <c r="H2821" s="102"/>
    </row>
    <row r="2822" spans="2:8" ht="15.95" hidden="1" customHeight="1" x14ac:dyDescent="0.2">
      <c r="B2822" s="99"/>
      <c r="C2822" s="100"/>
      <c r="D2822" s="100"/>
      <c r="E2822" s="100"/>
      <c r="G2822" s="101"/>
      <c r="H2822" s="102"/>
    </row>
    <row r="2823" spans="2:8" ht="15.95" hidden="1" customHeight="1" x14ac:dyDescent="0.2">
      <c r="B2823" s="99"/>
      <c r="C2823" s="100"/>
      <c r="D2823" s="100"/>
      <c r="E2823" s="100"/>
      <c r="G2823" s="101"/>
      <c r="H2823" s="102"/>
    </row>
    <row r="2824" spans="2:8" ht="15.95" hidden="1" customHeight="1" x14ac:dyDescent="0.2">
      <c r="B2824" s="99"/>
      <c r="C2824" s="100"/>
      <c r="D2824" s="100"/>
      <c r="E2824" s="100"/>
      <c r="G2824" s="101"/>
      <c r="H2824" s="102"/>
    </row>
    <row r="2825" spans="2:8" ht="15.95" hidden="1" customHeight="1" x14ac:dyDescent="0.2">
      <c r="B2825" s="99"/>
      <c r="C2825" s="100"/>
      <c r="D2825" s="100"/>
      <c r="E2825" s="100"/>
      <c r="G2825" s="101"/>
      <c r="H2825" s="102"/>
    </row>
    <row r="2826" spans="2:8" ht="15.95" hidden="1" customHeight="1" x14ac:dyDescent="0.2">
      <c r="B2826" s="99"/>
      <c r="C2826" s="100"/>
      <c r="D2826" s="100"/>
      <c r="E2826" s="100"/>
      <c r="G2826" s="101"/>
      <c r="H2826" s="102"/>
    </row>
    <row r="2827" spans="2:8" ht="15.95" hidden="1" customHeight="1" x14ac:dyDescent="0.2">
      <c r="B2827" s="99"/>
      <c r="C2827" s="100"/>
      <c r="D2827" s="100"/>
      <c r="E2827" s="100"/>
      <c r="G2827" s="101"/>
      <c r="H2827" s="102"/>
    </row>
    <row r="2828" spans="2:8" ht="15.95" hidden="1" customHeight="1" x14ac:dyDescent="0.2">
      <c r="B2828" s="99"/>
      <c r="C2828" s="100"/>
      <c r="D2828" s="100"/>
      <c r="E2828" s="100"/>
      <c r="G2828" s="101"/>
      <c r="H2828" s="102"/>
    </row>
    <row r="2829" spans="2:8" ht="15.95" hidden="1" customHeight="1" x14ac:dyDescent="0.2">
      <c r="B2829" s="99"/>
      <c r="C2829" s="100"/>
      <c r="D2829" s="100"/>
      <c r="E2829" s="100"/>
      <c r="G2829" s="101"/>
      <c r="H2829" s="102"/>
    </row>
    <row r="2830" spans="2:8" ht="15.95" hidden="1" customHeight="1" x14ac:dyDescent="0.2">
      <c r="B2830" s="99"/>
      <c r="C2830" s="100"/>
      <c r="D2830" s="100"/>
      <c r="E2830" s="100"/>
      <c r="G2830" s="101"/>
      <c r="H2830" s="102"/>
    </row>
    <row r="2831" spans="2:8" ht="15.95" hidden="1" customHeight="1" x14ac:dyDescent="0.2">
      <c r="B2831" s="99"/>
      <c r="C2831" s="100"/>
      <c r="D2831" s="100"/>
      <c r="E2831" s="100"/>
      <c r="G2831" s="101"/>
      <c r="H2831" s="102"/>
    </row>
    <row r="2832" spans="2:8" ht="15.95" hidden="1" customHeight="1" x14ac:dyDescent="0.2">
      <c r="B2832" s="99"/>
      <c r="C2832" s="100"/>
      <c r="D2832" s="100"/>
      <c r="E2832" s="100"/>
      <c r="G2832" s="101"/>
      <c r="H2832" s="102"/>
    </row>
    <row r="2833" spans="2:8" ht="15.95" hidden="1" customHeight="1" x14ac:dyDescent="0.2">
      <c r="B2833" s="99"/>
      <c r="C2833" s="100"/>
      <c r="D2833" s="100"/>
      <c r="E2833" s="100"/>
      <c r="G2833" s="101"/>
      <c r="H2833" s="102"/>
    </row>
    <row r="2834" spans="2:8" ht="15.95" hidden="1" customHeight="1" x14ac:dyDescent="0.2">
      <c r="B2834" s="99"/>
      <c r="C2834" s="100"/>
      <c r="D2834" s="100"/>
      <c r="E2834" s="100"/>
      <c r="G2834" s="101"/>
      <c r="H2834" s="102"/>
    </row>
    <row r="2835" spans="2:8" ht="15.95" hidden="1" customHeight="1" x14ac:dyDescent="0.2">
      <c r="B2835" s="99"/>
      <c r="C2835" s="100"/>
      <c r="D2835" s="100"/>
      <c r="E2835" s="100"/>
      <c r="G2835" s="101"/>
      <c r="H2835" s="102"/>
    </row>
    <row r="2836" spans="2:8" ht="15.95" hidden="1" customHeight="1" x14ac:dyDescent="0.2">
      <c r="B2836" s="99"/>
      <c r="C2836" s="100"/>
      <c r="D2836" s="100"/>
      <c r="E2836" s="100"/>
      <c r="G2836" s="101"/>
      <c r="H2836" s="102"/>
    </row>
    <row r="2837" spans="2:8" ht="15.95" hidden="1" customHeight="1" x14ac:dyDescent="0.2">
      <c r="B2837" s="99"/>
      <c r="C2837" s="100"/>
      <c r="D2837" s="100"/>
      <c r="E2837" s="100"/>
      <c r="G2837" s="101"/>
      <c r="H2837" s="102"/>
    </row>
    <row r="2838" spans="2:8" ht="15.95" hidden="1" customHeight="1" x14ac:dyDescent="0.2">
      <c r="B2838" s="99"/>
      <c r="C2838" s="100"/>
      <c r="D2838" s="100"/>
      <c r="E2838" s="100"/>
      <c r="G2838" s="101"/>
      <c r="H2838" s="102"/>
    </row>
    <row r="2839" spans="2:8" ht="15.95" hidden="1" customHeight="1" x14ac:dyDescent="0.2">
      <c r="B2839" s="99"/>
      <c r="C2839" s="100"/>
      <c r="D2839" s="100"/>
      <c r="E2839" s="100"/>
      <c r="G2839" s="101"/>
      <c r="H2839" s="102"/>
    </row>
    <row r="2840" spans="2:8" ht="15.95" hidden="1" customHeight="1" x14ac:dyDescent="0.2">
      <c r="B2840" s="99"/>
      <c r="C2840" s="100"/>
      <c r="D2840" s="100"/>
      <c r="E2840" s="100"/>
      <c r="G2840" s="101"/>
      <c r="H2840" s="102"/>
    </row>
    <row r="2841" spans="2:8" ht="15.95" hidden="1" customHeight="1" x14ac:dyDescent="0.2">
      <c r="B2841" s="99"/>
      <c r="C2841" s="100"/>
      <c r="D2841" s="100"/>
      <c r="E2841" s="100"/>
      <c r="G2841" s="101"/>
      <c r="H2841" s="102"/>
    </row>
    <row r="2842" spans="2:8" ht="15.95" hidden="1" customHeight="1" x14ac:dyDescent="0.2">
      <c r="B2842" s="99"/>
      <c r="C2842" s="100"/>
      <c r="D2842" s="100"/>
      <c r="E2842" s="100"/>
      <c r="G2842" s="101"/>
      <c r="H2842" s="102"/>
    </row>
    <row r="2843" spans="2:8" ht="15.95" hidden="1" customHeight="1" x14ac:dyDescent="0.2">
      <c r="B2843" s="99"/>
      <c r="C2843" s="100"/>
      <c r="D2843" s="100"/>
      <c r="E2843" s="100"/>
      <c r="G2843" s="101"/>
      <c r="H2843" s="102"/>
    </row>
    <row r="2844" spans="2:8" ht="15.95" hidden="1" customHeight="1" x14ac:dyDescent="0.2">
      <c r="B2844" s="99"/>
      <c r="C2844" s="100"/>
      <c r="D2844" s="100"/>
      <c r="E2844" s="100"/>
      <c r="G2844" s="101"/>
      <c r="H2844" s="102"/>
    </row>
    <row r="2845" spans="2:8" ht="15.95" hidden="1" customHeight="1" x14ac:dyDescent="0.2">
      <c r="B2845" s="99"/>
      <c r="C2845" s="100"/>
      <c r="D2845" s="100"/>
      <c r="E2845" s="100"/>
      <c r="G2845" s="101"/>
      <c r="H2845" s="102"/>
    </row>
    <row r="2846" spans="2:8" ht="15.95" hidden="1" customHeight="1" x14ac:dyDescent="0.2">
      <c r="B2846" s="99"/>
      <c r="C2846" s="100"/>
      <c r="D2846" s="100"/>
      <c r="E2846" s="100"/>
      <c r="G2846" s="101"/>
      <c r="H2846" s="102"/>
    </row>
    <row r="2847" spans="2:8" ht="15.95" hidden="1" customHeight="1" x14ac:dyDescent="0.2">
      <c r="B2847" s="99"/>
      <c r="C2847" s="100"/>
      <c r="D2847" s="100"/>
      <c r="E2847" s="100"/>
      <c r="G2847" s="101"/>
      <c r="H2847" s="102"/>
    </row>
    <row r="2848" spans="2:8" ht="15.95" hidden="1" customHeight="1" x14ac:dyDescent="0.2">
      <c r="B2848" s="99"/>
      <c r="C2848" s="100"/>
      <c r="D2848" s="100"/>
      <c r="E2848" s="100"/>
      <c r="G2848" s="101"/>
      <c r="H2848" s="102"/>
    </row>
    <row r="2849" spans="2:8" ht="15.95" hidden="1" customHeight="1" x14ac:dyDescent="0.2">
      <c r="B2849" s="99"/>
      <c r="C2849" s="100"/>
      <c r="D2849" s="100"/>
      <c r="E2849" s="100"/>
      <c r="G2849" s="101"/>
      <c r="H2849" s="102"/>
    </row>
    <row r="2850" spans="2:8" ht="15.95" hidden="1" customHeight="1" x14ac:dyDescent="0.2">
      <c r="B2850" s="99"/>
      <c r="C2850" s="100"/>
      <c r="D2850" s="100"/>
      <c r="E2850" s="100"/>
      <c r="G2850" s="101"/>
      <c r="H2850" s="102"/>
    </row>
    <row r="2851" spans="2:8" ht="15.95" hidden="1" customHeight="1" x14ac:dyDescent="0.2">
      <c r="B2851" s="99"/>
      <c r="C2851" s="100"/>
      <c r="D2851" s="100"/>
      <c r="E2851" s="100"/>
      <c r="G2851" s="101"/>
      <c r="H2851" s="102"/>
    </row>
    <row r="2852" spans="2:8" ht="15.95" hidden="1" customHeight="1" x14ac:dyDescent="0.2">
      <c r="B2852" s="99"/>
      <c r="C2852" s="100"/>
      <c r="D2852" s="100"/>
      <c r="E2852" s="100"/>
      <c r="G2852" s="101"/>
      <c r="H2852" s="102"/>
    </row>
    <row r="2853" spans="2:8" ht="15.95" hidden="1" customHeight="1" x14ac:dyDescent="0.2">
      <c r="B2853" s="99"/>
      <c r="C2853" s="100"/>
      <c r="D2853" s="100"/>
      <c r="E2853" s="100"/>
      <c r="G2853" s="101"/>
      <c r="H2853" s="102"/>
    </row>
    <row r="2854" spans="2:8" ht="15.95" hidden="1" customHeight="1" x14ac:dyDescent="0.2">
      <c r="B2854" s="99"/>
      <c r="C2854" s="100"/>
      <c r="D2854" s="100"/>
      <c r="E2854" s="100"/>
      <c r="G2854" s="101"/>
      <c r="H2854" s="102"/>
    </row>
    <row r="2855" spans="2:8" ht="15.95" hidden="1" customHeight="1" x14ac:dyDescent="0.2">
      <c r="B2855" s="99"/>
      <c r="C2855" s="100"/>
      <c r="D2855" s="100"/>
      <c r="E2855" s="100"/>
      <c r="G2855" s="101"/>
      <c r="H2855" s="102"/>
    </row>
    <row r="2856" spans="2:8" ht="15.95" hidden="1" customHeight="1" x14ac:dyDescent="0.2">
      <c r="B2856" s="99"/>
      <c r="C2856" s="100"/>
      <c r="D2856" s="100"/>
      <c r="E2856" s="100"/>
      <c r="G2856" s="101"/>
      <c r="H2856" s="102"/>
    </row>
    <row r="2857" spans="2:8" ht="15.95" hidden="1" customHeight="1" x14ac:dyDescent="0.2">
      <c r="B2857" s="99"/>
      <c r="C2857" s="100"/>
      <c r="D2857" s="100"/>
      <c r="E2857" s="100"/>
      <c r="G2857" s="101"/>
      <c r="H2857" s="102"/>
    </row>
    <row r="2858" spans="2:8" ht="15.95" hidden="1" customHeight="1" x14ac:dyDescent="0.2">
      <c r="B2858" s="99"/>
      <c r="C2858" s="100"/>
      <c r="D2858" s="100"/>
      <c r="E2858" s="100"/>
      <c r="G2858" s="101"/>
      <c r="H2858" s="102"/>
    </row>
    <row r="2859" spans="2:8" ht="15.95" hidden="1" customHeight="1" x14ac:dyDescent="0.2">
      <c r="B2859" s="99"/>
      <c r="C2859" s="100"/>
      <c r="D2859" s="100"/>
      <c r="E2859" s="100"/>
      <c r="G2859" s="101"/>
      <c r="H2859" s="102"/>
    </row>
    <row r="2860" spans="2:8" ht="15.95" hidden="1" customHeight="1" x14ac:dyDescent="0.2">
      <c r="B2860" s="99"/>
      <c r="C2860" s="100"/>
      <c r="D2860" s="100"/>
      <c r="E2860" s="100"/>
      <c r="G2860" s="101"/>
      <c r="H2860" s="102"/>
    </row>
    <row r="2861" spans="2:8" ht="15.95" hidden="1" customHeight="1" x14ac:dyDescent="0.2">
      <c r="B2861" s="99"/>
      <c r="C2861" s="100"/>
      <c r="D2861" s="100"/>
      <c r="E2861" s="100"/>
      <c r="G2861" s="101"/>
      <c r="H2861" s="102"/>
    </row>
    <row r="2862" spans="2:8" ht="15.95" hidden="1" customHeight="1" x14ac:dyDescent="0.2">
      <c r="B2862" s="99"/>
      <c r="C2862" s="100"/>
      <c r="D2862" s="100"/>
      <c r="E2862" s="100"/>
      <c r="G2862" s="101"/>
      <c r="H2862" s="102"/>
    </row>
    <row r="2863" spans="2:8" ht="15.95" hidden="1" customHeight="1" x14ac:dyDescent="0.2">
      <c r="B2863" s="99"/>
      <c r="C2863" s="100"/>
      <c r="D2863" s="100"/>
      <c r="E2863" s="100"/>
      <c r="G2863" s="101"/>
      <c r="H2863" s="102"/>
    </row>
    <row r="2864" spans="2:8" ht="15.95" hidden="1" customHeight="1" x14ac:dyDescent="0.2">
      <c r="B2864" s="99"/>
      <c r="C2864" s="100"/>
      <c r="D2864" s="100"/>
      <c r="E2864" s="100"/>
      <c r="G2864" s="101"/>
      <c r="H2864" s="102"/>
    </row>
    <row r="2865" spans="2:8" ht="15.95" hidden="1" customHeight="1" x14ac:dyDescent="0.2">
      <c r="B2865" s="99"/>
      <c r="C2865" s="100"/>
      <c r="D2865" s="100"/>
      <c r="E2865" s="100"/>
      <c r="G2865" s="101"/>
      <c r="H2865" s="102"/>
    </row>
    <row r="2866" spans="2:8" ht="15.95" hidden="1" customHeight="1" x14ac:dyDescent="0.2">
      <c r="B2866" s="99"/>
      <c r="C2866" s="100"/>
      <c r="D2866" s="100"/>
      <c r="E2866" s="100"/>
      <c r="G2866" s="101"/>
      <c r="H2866" s="102"/>
    </row>
    <row r="2867" spans="2:8" ht="15.95" hidden="1" customHeight="1" x14ac:dyDescent="0.2">
      <c r="B2867" s="99"/>
      <c r="C2867" s="100"/>
      <c r="D2867" s="100"/>
      <c r="E2867" s="100"/>
      <c r="G2867" s="101"/>
      <c r="H2867" s="102"/>
    </row>
    <row r="2868" spans="2:8" ht="15.95" hidden="1" customHeight="1" x14ac:dyDescent="0.2">
      <c r="B2868" s="99"/>
      <c r="C2868" s="100"/>
      <c r="D2868" s="100"/>
      <c r="E2868" s="100"/>
      <c r="G2868" s="101"/>
      <c r="H2868" s="102"/>
    </row>
    <row r="2869" spans="2:8" ht="15.95" hidden="1" customHeight="1" x14ac:dyDescent="0.2">
      <c r="B2869" s="99"/>
      <c r="C2869" s="100"/>
      <c r="D2869" s="100"/>
      <c r="E2869" s="100"/>
      <c r="G2869" s="101"/>
      <c r="H2869" s="102"/>
    </row>
    <row r="2870" spans="2:8" ht="15.95" hidden="1" customHeight="1" x14ac:dyDescent="0.2">
      <c r="B2870" s="99"/>
      <c r="C2870" s="100"/>
      <c r="D2870" s="100"/>
      <c r="E2870" s="100"/>
      <c r="G2870" s="101"/>
      <c r="H2870" s="102"/>
    </row>
    <row r="2871" spans="2:8" ht="15.95" hidden="1" customHeight="1" x14ac:dyDescent="0.2">
      <c r="B2871" s="99"/>
      <c r="C2871" s="100"/>
      <c r="D2871" s="100"/>
      <c r="E2871" s="100"/>
      <c r="G2871" s="101"/>
      <c r="H2871" s="102"/>
    </row>
    <row r="2872" spans="2:8" ht="15.95" hidden="1" customHeight="1" x14ac:dyDescent="0.2">
      <c r="B2872" s="99"/>
      <c r="C2872" s="100"/>
      <c r="D2872" s="100"/>
      <c r="E2872" s="100"/>
      <c r="G2872" s="101"/>
      <c r="H2872" s="102"/>
    </row>
    <row r="2873" spans="2:8" ht="15.95" hidden="1" customHeight="1" x14ac:dyDescent="0.2">
      <c r="B2873" s="99"/>
      <c r="C2873" s="100"/>
      <c r="D2873" s="100"/>
      <c r="E2873" s="100"/>
      <c r="G2873" s="101"/>
      <c r="H2873" s="102"/>
    </row>
    <row r="2874" spans="2:8" ht="15.95" hidden="1" customHeight="1" x14ac:dyDescent="0.2">
      <c r="B2874" s="99"/>
      <c r="C2874" s="100"/>
      <c r="D2874" s="100"/>
      <c r="E2874" s="100"/>
      <c r="G2874" s="101"/>
      <c r="H2874" s="102"/>
    </row>
    <row r="2875" spans="2:8" ht="15.95" hidden="1" customHeight="1" x14ac:dyDescent="0.2">
      <c r="B2875" s="99"/>
      <c r="C2875" s="100"/>
      <c r="D2875" s="100"/>
      <c r="E2875" s="100"/>
      <c r="G2875" s="101"/>
      <c r="H2875" s="102"/>
    </row>
    <row r="2876" spans="2:8" ht="15.95" hidden="1" customHeight="1" x14ac:dyDescent="0.2">
      <c r="B2876" s="99"/>
      <c r="C2876" s="100"/>
      <c r="D2876" s="100"/>
      <c r="E2876" s="100"/>
      <c r="G2876" s="101"/>
      <c r="H2876" s="102"/>
    </row>
    <row r="2877" spans="2:8" ht="15.95" hidden="1" customHeight="1" x14ac:dyDescent="0.2">
      <c r="B2877" s="99"/>
      <c r="C2877" s="100"/>
      <c r="D2877" s="100"/>
      <c r="E2877" s="100"/>
      <c r="G2877" s="101"/>
      <c r="H2877" s="102"/>
    </row>
    <row r="2878" spans="2:8" ht="15.95" hidden="1" customHeight="1" x14ac:dyDescent="0.2">
      <c r="B2878" s="99"/>
      <c r="C2878" s="100"/>
      <c r="D2878" s="100"/>
      <c r="E2878" s="100"/>
      <c r="G2878" s="101"/>
      <c r="H2878" s="102"/>
    </row>
    <row r="2879" spans="2:8" ht="15.95" hidden="1" customHeight="1" x14ac:dyDescent="0.2">
      <c r="B2879" s="99"/>
      <c r="C2879" s="100"/>
      <c r="D2879" s="100"/>
      <c r="E2879" s="100"/>
      <c r="G2879" s="101"/>
      <c r="H2879" s="102"/>
    </row>
    <row r="2880" spans="2:8" ht="15.95" hidden="1" customHeight="1" x14ac:dyDescent="0.2">
      <c r="B2880" s="99"/>
      <c r="C2880" s="100"/>
      <c r="D2880" s="100"/>
      <c r="E2880" s="100"/>
      <c r="G2880" s="101"/>
      <c r="H2880" s="102"/>
    </row>
    <row r="2881" spans="2:8" ht="15.95" hidden="1" customHeight="1" x14ac:dyDescent="0.2">
      <c r="B2881" s="99"/>
      <c r="C2881" s="100"/>
      <c r="D2881" s="100"/>
      <c r="E2881" s="100"/>
      <c r="G2881" s="101"/>
      <c r="H2881" s="102"/>
    </row>
    <row r="2882" spans="2:8" ht="15.95" hidden="1" customHeight="1" x14ac:dyDescent="0.2">
      <c r="B2882" s="99"/>
      <c r="C2882" s="100"/>
      <c r="D2882" s="100"/>
      <c r="E2882" s="100"/>
      <c r="G2882" s="101"/>
      <c r="H2882" s="102"/>
    </row>
    <row r="2883" spans="2:8" ht="15.95" hidden="1" customHeight="1" x14ac:dyDescent="0.2">
      <c r="B2883" s="99"/>
      <c r="C2883" s="100"/>
      <c r="D2883" s="100"/>
      <c r="E2883" s="100"/>
      <c r="G2883" s="101"/>
      <c r="H2883" s="102"/>
    </row>
    <row r="2884" spans="2:8" ht="15.95" hidden="1" customHeight="1" x14ac:dyDescent="0.2">
      <c r="B2884" s="99"/>
      <c r="C2884" s="100"/>
      <c r="D2884" s="100"/>
      <c r="E2884" s="100"/>
      <c r="G2884" s="101"/>
      <c r="H2884" s="102"/>
    </row>
    <row r="2885" spans="2:8" ht="15.95" hidden="1" customHeight="1" x14ac:dyDescent="0.2">
      <c r="B2885" s="99"/>
      <c r="C2885" s="100"/>
      <c r="D2885" s="100"/>
      <c r="E2885" s="100"/>
      <c r="G2885" s="101"/>
      <c r="H2885" s="102"/>
    </row>
    <row r="2886" spans="2:8" ht="15.95" hidden="1" customHeight="1" x14ac:dyDescent="0.2">
      <c r="B2886" s="99"/>
      <c r="C2886" s="100"/>
      <c r="D2886" s="100"/>
      <c r="E2886" s="100"/>
      <c r="G2886" s="101"/>
      <c r="H2886" s="102"/>
    </row>
    <row r="2887" spans="2:8" ht="15.95" hidden="1" customHeight="1" x14ac:dyDescent="0.2">
      <c r="B2887" s="99"/>
      <c r="C2887" s="100"/>
      <c r="D2887" s="100"/>
      <c r="E2887" s="100"/>
      <c r="G2887" s="101"/>
      <c r="H2887" s="102"/>
    </row>
    <row r="2888" spans="2:8" ht="15.95" hidden="1" customHeight="1" x14ac:dyDescent="0.2">
      <c r="B2888" s="99"/>
      <c r="C2888" s="100"/>
      <c r="D2888" s="100"/>
      <c r="E2888" s="100"/>
      <c r="G2888" s="101"/>
      <c r="H2888" s="102"/>
    </row>
    <row r="2889" spans="2:8" ht="15.95" hidden="1" customHeight="1" x14ac:dyDescent="0.2">
      <c r="B2889" s="99"/>
      <c r="C2889" s="100"/>
      <c r="D2889" s="100"/>
      <c r="E2889" s="100"/>
      <c r="G2889" s="101"/>
      <c r="H2889" s="102"/>
    </row>
    <row r="2890" spans="2:8" ht="15.95" hidden="1" customHeight="1" x14ac:dyDescent="0.2">
      <c r="B2890" s="99"/>
      <c r="C2890" s="100"/>
      <c r="D2890" s="100"/>
      <c r="E2890" s="100"/>
      <c r="G2890" s="101"/>
      <c r="H2890" s="102"/>
    </row>
    <row r="2891" spans="2:8" ht="15.95" hidden="1" customHeight="1" x14ac:dyDescent="0.2">
      <c r="B2891" s="99"/>
      <c r="C2891" s="100"/>
      <c r="D2891" s="100"/>
      <c r="E2891" s="100"/>
      <c r="G2891" s="101"/>
      <c r="H2891" s="102"/>
    </row>
    <row r="2892" spans="2:8" ht="15.95" hidden="1" customHeight="1" x14ac:dyDescent="0.2">
      <c r="B2892" s="99"/>
      <c r="C2892" s="100"/>
      <c r="D2892" s="100"/>
      <c r="E2892" s="100"/>
      <c r="G2892" s="101"/>
      <c r="H2892" s="102"/>
    </row>
    <row r="2893" spans="2:8" ht="15.95" hidden="1" customHeight="1" x14ac:dyDescent="0.2">
      <c r="B2893" s="99"/>
      <c r="C2893" s="100"/>
      <c r="D2893" s="100"/>
      <c r="E2893" s="100"/>
      <c r="G2893" s="101"/>
      <c r="H2893" s="102"/>
    </row>
    <row r="2894" spans="2:8" ht="15.95" hidden="1" customHeight="1" x14ac:dyDescent="0.2">
      <c r="B2894" s="99"/>
      <c r="C2894" s="100"/>
      <c r="D2894" s="100"/>
      <c r="E2894" s="100"/>
      <c r="G2894" s="101"/>
      <c r="H2894" s="102"/>
    </row>
    <row r="2895" spans="2:8" ht="15.95" hidden="1" customHeight="1" x14ac:dyDescent="0.2">
      <c r="B2895" s="99"/>
      <c r="C2895" s="100"/>
      <c r="D2895" s="100"/>
      <c r="E2895" s="100"/>
      <c r="G2895" s="101"/>
      <c r="H2895" s="102"/>
    </row>
    <row r="2896" spans="2:8" ht="15.95" hidden="1" customHeight="1" x14ac:dyDescent="0.2">
      <c r="B2896" s="99"/>
      <c r="C2896" s="100"/>
      <c r="D2896" s="100"/>
      <c r="E2896" s="100"/>
      <c r="G2896" s="101"/>
      <c r="H2896" s="102"/>
    </row>
    <row r="2897" spans="2:8" ht="15.95" hidden="1" customHeight="1" x14ac:dyDescent="0.2">
      <c r="B2897" s="99"/>
      <c r="C2897" s="100"/>
      <c r="D2897" s="100"/>
      <c r="E2897" s="100"/>
      <c r="G2897" s="101"/>
      <c r="H2897" s="102"/>
    </row>
    <row r="2898" spans="2:8" ht="15.95" hidden="1" customHeight="1" x14ac:dyDescent="0.2">
      <c r="B2898" s="99"/>
      <c r="C2898" s="100"/>
      <c r="D2898" s="100"/>
      <c r="E2898" s="100"/>
      <c r="G2898" s="101"/>
      <c r="H2898" s="102"/>
    </row>
    <row r="2899" spans="2:8" ht="15.95" hidden="1" customHeight="1" x14ac:dyDescent="0.2">
      <c r="B2899" s="99"/>
      <c r="C2899" s="100"/>
      <c r="D2899" s="100"/>
      <c r="E2899" s="100"/>
      <c r="G2899" s="101"/>
      <c r="H2899" s="102"/>
    </row>
    <row r="2900" spans="2:8" ht="15.95" hidden="1" customHeight="1" x14ac:dyDescent="0.2">
      <c r="B2900" s="99"/>
      <c r="C2900" s="100"/>
      <c r="D2900" s="100"/>
      <c r="E2900" s="100"/>
      <c r="G2900" s="101"/>
      <c r="H2900" s="102"/>
    </row>
    <row r="2901" spans="2:8" ht="15.95" hidden="1" customHeight="1" x14ac:dyDescent="0.2">
      <c r="B2901" s="99"/>
      <c r="C2901" s="100"/>
      <c r="D2901" s="100"/>
      <c r="E2901" s="100"/>
      <c r="G2901" s="101"/>
      <c r="H2901" s="102"/>
    </row>
    <row r="2902" spans="2:8" ht="15.95" hidden="1" customHeight="1" x14ac:dyDescent="0.2">
      <c r="B2902" s="99"/>
      <c r="C2902" s="100"/>
      <c r="D2902" s="100"/>
      <c r="E2902" s="100"/>
      <c r="G2902" s="101"/>
      <c r="H2902" s="102"/>
    </row>
    <row r="2903" spans="2:8" ht="15.95" hidden="1" customHeight="1" x14ac:dyDescent="0.2">
      <c r="B2903" s="99"/>
      <c r="C2903" s="100"/>
      <c r="D2903" s="100"/>
      <c r="E2903" s="100"/>
      <c r="G2903" s="101"/>
      <c r="H2903" s="102"/>
    </row>
    <row r="2904" spans="2:8" ht="15.95" hidden="1" customHeight="1" x14ac:dyDescent="0.2">
      <c r="B2904" s="99"/>
      <c r="C2904" s="100"/>
      <c r="D2904" s="100"/>
      <c r="E2904" s="100"/>
      <c r="G2904" s="101"/>
      <c r="H2904" s="102"/>
    </row>
    <row r="2905" spans="2:8" ht="15.95" hidden="1" customHeight="1" x14ac:dyDescent="0.2">
      <c r="B2905" s="99"/>
      <c r="C2905" s="100"/>
      <c r="D2905" s="100"/>
      <c r="E2905" s="100"/>
      <c r="G2905" s="101"/>
      <c r="H2905" s="102"/>
    </row>
    <row r="2906" spans="2:8" ht="15.95" hidden="1" customHeight="1" x14ac:dyDescent="0.2">
      <c r="B2906" s="99"/>
      <c r="C2906" s="100"/>
      <c r="D2906" s="100"/>
      <c r="E2906" s="100"/>
      <c r="G2906" s="101"/>
      <c r="H2906" s="102"/>
    </row>
    <row r="2907" spans="2:8" ht="15.95" hidden="1" customHeight="1" x14ac:dyDescent="0.2">
      <c r="B2907" s="99"/>
      <c r="C2907" s="100"/>
      <c r="D2907" s="100"/>
      <c r="E2907" s="100"/>
      <c r="G2907" s="101"/>
      <c r="H2907" s="102"/>
    </row>
    <row r="2908" spans="2:8" ht="15.95" hidden="1" customHeight="1" x14ac:dyDescent="0.2">
      <c r="B2908" s="99"/>
      <c r="C2908" s="100"/>
      <c r="D2908" s="100"/>
      <c r="E2908" s="100"/>
      <c r="G2908" s="101"/>
      <c r="H2908" s="102"/>
    </row>
    <row r="2909" spans="2:8" ht="15.95" hidden="1" customHeight="1" x14ac:dyDescent="0.2">
      <c r="B2909" s="99"/>
      <c r="C2909" s="100"/>
      <c r="D2909" s="100"/>
      <c r="E2909" s="100"/>
      <c r="G2909" s="101"/>
      <c r="H2909" s="102"/>
    </row>
    <row r="2910" spans="2:8" ht="15.95" hidden="1" customHeight="1" x14ac:dyDescent="0.2">
      <c r="B2910" s="99"/>
      <c r="C2910" s="100"/>
      <c r="D2910" s="100"/>
      <c r="E2910" s="100"/>
      <c r="G2910" s="101"/>
      <c r="H2910" s="102"/>
    </row>
    <row r="2911" spans="2:8" ht="15.95" hidden="1" customHeight="1" x14ac:dyDescent="0.2">
      <c r="B2911" s="99"/>
      <c r="C2911" s="100"/>
      <c r="D2911" s="100"/>
      <c r="E2911" s="100"/>
      <c r="G2911" s="101"/>
      <c r="H2911" s="102"/>
    </row>
    <row r="2912" spans="2:8" ht="15.95" hidden="1" customHeight="1" x14ac:dyDescent="0.2">
      <c r="B2912" s="99"/>
      <c r="C2912" s="100"/>
      <c r="D2912" s="100"/>
      <c r="E2912" s="100"/>
      <c r="G2912" s="101"/>
      <c r="H2912" s="102"/>
    </row>
    <row r="2913" spans="2:8" ht="15.95" hidden="1" customHeight="1" x14ac:dyDescent="0.2">
      <c r="B2913" s="99"/>
      <c r="C2913" s="100"/>
      <c r="D2913" s="100"/>
      <c r="E2913" s="100"/>
      <c r="G2913" s="101"/>
      <c r="H2913" s="102"/>
    </row>
    <row r="2914" spans="2:8" ht="15.95" hidden="1" customHeight="1" x14ac:dyDescent="0.2">
      <c r="B2914" s="99"/>
      <c r="C2914" s="100"/>
      <c r="D2914" s="100"/>
      <c r="E2914" s="100"/>
      <c r="G2914" s="101"/>
      <c r="H2914" s="102"/>
    </row>
    <row r="2915" spans="2:8" ht="15.95" hidden="1" customHeight="1" x14ac:dyDescent="0.2">
      <c r="B2915" s="99"/>
      <c r="C2915" s="100"/>
      <c r="D2915" s="100"/>
      <c r="E2915" s="100"/>
      <c r="G2915" s="101"/>
      <c r="H2915" s="102"/>
    </row>
    <row r="2916" spans="2:8" ht="15.95" hidden="1" customHeight="1" x14ac:dyDescent="0.2">
      <c r="B2916" s="99"/>
      <c r="C2916" s="100"/>
      <c r="D2916" s="100"/>
      <c r="E2916" s="100"/>
      <c r="G2916" s="101"/>
      <c r="H2916" s="102"/>
    </row>
    <row r="2917" spans="2:8" ht="15.95" hidden="1" customHeight="1" x14ac:dyDescent="0.2">
      <c r="B2917" s="99"/>
      <c r="C2917" s="100"/>
      <c r="D2917" s="100"/>
      <c r="E2917" s="100"/>
      <c r="G2917" s="101"/>
      <c r="H2917" s="102"/>
    </row>
    <row r="2918" spans="2:8" ht="15.95" hidden="1" customHeight="1" x14ac:dyDescent="0.2">
      <c r="B2918" s="99"/>
      <c r="C2918" s="100"/>
      <c r="D2918" s="100"/>
      <c r="E2918" s="100"/>
      <c r="G2918" s="101"/>
      <c r="H2918" s="102"/>
    </row>
    <row r="2919" spans="2:8" ht="15.95" hidden="1" customHeight="1" x14ac:dyDescent="0.2">
      <c r="B2919" s="99"/>
      <c r="C2919" s="100"/>
      <c r="D2919" s="100"/>
      <c r="E2919" s="100"/>
      <c r="G2919" s="101"/>
      <c r="H2919" s="102"/>
    </row>
    <row r="2920" spans="2:8" ht="15.95" hidden="1" customHeight="1" x14ac:dyDescent="0.2">
      <c r="B2920" s="99"/>
      <c r="C2920" s="100"/>
      <c r="D2920" s="100"/>
      <c r="E2920" s="100"/>
      <c r="G2920" s="101"/>
      <c r="H2920" s="102"/>
    </row>
    <row r="2921" spans="2:8" ht="15.95" hidden="1" customHeight="1" x14ac:dyDescent="0.2">
      <c r="B2921" s="99"/>
      <c r="C2921" s="100"/>
      <c r="D2921" s="100"/>
      <c r="E2921" s="100"/>
      <c r="G2921" s="101"/>
      <c r="H2921" s="102"/>
    </row>
    <row r="2922" spans="2:8" ht="15.95" hidden="1" customHeight="1" x14ac:dyDescent="0.2">
      <c r="B2922" s="99"/>
      <c r="C2922" s="100"/>
      <c r="D2922" s="100"/>
      <c r="E2922" s="100"/>
      <c r="G2922" s="101"/>
      <c r="H2922" s="102"/>
    </row>
    <row r="2923" spans="2:8" ht="15.95" hidden="1" customHeight="1" x14ac:dyDescent="0.2">
      <c r="B2923" s="99"/>
      <c r="C2923" s="100"/>
      <c r="D2923" s="100"/>
      <c r="E2923" s="100"/>
      <c r="G2923" s="101"/>
      <c r="H2923" s="102"/>
    </row>
    <row r="2924" spans="2:8" ht="15.95" hidden="1" customHeight="1" x14ac:dyDescent="0.2">
      <c r="B2924" s="99"/>
      <c r="C2924" s="100"/>
      <c r="D2924" s="100"/>
      <c r="E2924" s="100"/>
      <c r="G2924" s="101"/>
      <c r="H2924" s="102"/>
    </row>
    <row r="2925" spans="2:8" ht="15.95" hidden="1" customHeight="1" x14ac:dyDescent="0.2">
      <c r="B2925" s="99"/>
      <c r="C2925" s="100"/>
      <c r="D2925" s="100"/>
      <c r="E2925" s="100"/>
      <c r="G2925" s="101"/>
      <c r="H2925" s="102"/>
    </row>
    <row r="2926" spans="2:8" ht="15.95" hidden="1" customHeight="1" x14ac:dyDescent="0.2">
      <c r="B2926" s="99"/>
      <c r="C2926" s="100"/>
      <c r="D2926" s="100"/>
      <c r="E2926" s="100"/>
      <c r="G2926" s="101"/>
      <c r="H2926" s="102"/>
    </row>
    <row r="2927" spans="2:8" ht="15.95" hidden="1" customHeight="1" x14ac:dyDescent="0.2">
      <c r="B2927" s="99"/>
      <c r="C2927" s="100"/>
      <c r="D2927" s="100"/>
      <c r="E2927" s="100"/>
      <c r="G2927" s="101"/>
      <c r="H2927" s="102"/>
    </row>
    <row r="2928" spans="2:8" ht="15.95" hidden="1" customHeight="1" x14ac:dyDescent="0.2">
      <c r="B2928" s="99"/>
      <c r="C2928" s="100"/>
      <c r="D2928" s="100"/>
      <c r="E2928" s="100"/>
      <c r="G2928" s="101"/>
      <c r="H2928" s="102"/>
    </row>
    <row r="2929" spans="2:8" ht="15.95" hidden="1" customHeight="1" x14ac:dyDescent="0.2">
      <c r="B2929" s="99"/>
      <c r="C2929" s="100"/>
      <c r="D2929" s="100"/>
      <c r="E2929" s="100"/>
      <c r="G2929" s="101"/>
      <c r="H2929" s="102"/>
    </row>
    <row r="2930" spans="2:8" ht="15.95" hidden="1" customHeight="1" x14ac:dyDescent="0.2">
      <c r="B2930" s="99"/>
      <c r="C2930" s="100"/>
      <c r="D2930" s="100"/>
      <c r="E2930" s="100"/>
      <c r="G2930" s="101"/>
      <c r="H2930" s="102"/>
    </row>
    <row r="2931" spans="2:8" ht="15.95" hidden="1" customHeight="1" x14ac:dyDescent="0.2">
      <c r="B2931" s="99"/>
      <c r="C2931" s="100"/>
      <c r="D2931" s="100"/>
      <c r="E2931" s="100"/>
      <c r="G2931" s="101"/>
      <c r="H2931" s="102"/>
    </row>
    <row r="2932" spans="2:8" ht="15.95" hidden="1" customHeight="1" x14ac:dyDescent="0.2">
      <c r="B2932" s="99"/>
      <c r="C2932" s="100"/>
      <c r="D2932" s="100"/>
      <c r="E2932" s="100"/>
      <c r="G2932" s="101"/>
      <c r="H2932" s="102"/>
    </row>
    <row r="2933" spans="2:8" ht="15.95" hidden="1" customHeight="1" x14ac:dyDescent="0.2">
      <c r="B2933" s="99"/>
      <c r="C2933" s="100"/>
      <c r="D2933" s="100"/>
      <c r="E2933" s="100"/>
      <c r="G2933" s="101"/>
      <c r="H2933" s="102"/>
    </row>
    <row r="2934" spans="2:8" ht="15.95" hidden="1" customHeight="1" x14ac:dyDescent="0.2">
      <c r="B2934" s="99"/>
      <c r="C2934" s="100"/>
      <c r="D2934" s="100"/>
      <c r="E2934" s="100"/>
      <c r="G2934" s="101"/>
      <c r="H2934" s="102"/>
    </row>
    <row r="2935" spans="2:8" ht="15.95" hidden="1" customHeight="1" x14ac:dyDescent="0.2">
      <c r="B2935" s="99"/>
      <c r="C2935" s="100"/>
      <c r="D2935" s="100"/>
      <c r="E2935" s="100"/>
      <c r="G2935" s="101"/>
      <c r="H2935" s="102"/>
    </row>
    <row r="2936" spans="2:8" ht="15.95" hidden="1" customHeight="1" x14ac:dyDescent="0.2">
      <c r="B2936" s="99"/>
      <c r="C2936" s="100"/>
      <c r="D2936" s="100"/>
      <c r="E2936" s="100"/>
      <c r="G2936" s="101"/>
      <c r="H2936" s="102"/>
    </row>
    <row r="2937" spans="2:8" ht="15.95" hidden="1" customHeight="1" x14ac:dyDescent="0.2">
      <c r="B2937" s="99"/>
      <c r="C2937" s="100"/>
      <c r="D2937" s="100"/>
      <c r="E2937" s="100"/>
      <c r="G2937" s="101"/>
      <c r="H2937" s="102"/>
    </row>
    <row r="2938" spans="2:8" ht="15.95" hidden="1" customHeight="1" x14ac:dyDescent="0.2">
      <c r="B2938" s="99"/>
      <c r="C2938" s="100"/>
      <c r="D2938" s="100"/>
      <c r="E2938" s="100"/>
      <c r="G2938" s="101"/>
      <c r="H2938" s="102"/>
    </row>
    <row r="2939" spans="2:8" ht="15.95" hidden="1" customHeight="1" x14ac:dyDescent="0.2">
      <c r="B2939" s="99"/>
      <c r="C2939" s="100"/>
      <c r="D2939" s="100"/>
      <c r="E2939" s="100"/>
      <c r="G2939" s="101"/>
      <c r="H2939" s="102"/>
    </row>
    <row r="2940" spans="2:8" ht="15.95" hidden="1" customHeight="1" x14ac:dyDescent="0.2">
      <c r="B2940" s="99"/>
      <c r="C2940" s="100"/>
      <c r="D2940" s="100"/>
      <c r="E2940" s="100"/>
      <c r="G2940" s="101"/>
      <c r="H2940" s="102"/>
    </row>
    <row r="2941" spans="2:8" ht="15.95" hidden="1" customHeight="1" x14ac:dyDescent="0.2">
      <c r="B2941" s="99"/>
      <c r="C2941" s="100"/>
      <c r="D2941" s="100"/>
      <c r="E2941" s="100"/>
      <c r="G2941" s="101"/>
      <c r="H2941" s="102"/>
    </row>
    <row r="2942" spans="2:8" ht="15.95" hidden="1" customHeight="1" x14ac:dyDescent="0.2">
      <c r="B2942" s="99"/>
      <c r="C2942" s="100"/>
      <c r="D2942" s="100"/>
      <c r="E2942" s="100"/>
      <c r="G2942" s="101"/>
      <c r="H2942" s="102"/>
    </row>
    <row r="2943" spans="2:8" ht="15.95" hidden="1" customHeight="1" x14ac:dyDescent="0.2">
      <c r="B2943" s="99"/>
      <c r="C2943" s="100"/>
      <c r="D2943" s="100"/>
      <c r="E2943" s="100"/>
      <c r="G2943" s="101"/>
      <c r="H2943" s="102"/>
    </row>
    <row r="2944" spans="2:8" ht="15.95" hidden="1" customHeight="1" x14ac:dyDescent="0.2">
      <c r="B2944" s="99"/>
      <c r="C2944" s="100"/>
      <c r="D2944" s="100"/>
      <c r="E2944" s="100"/>
      <c r="G2944" s="101"/>
      <c r="H2944" s="102"/>
    </row>
    <row r="2945" spans="2:8" ht="15.95" hidden="1" customHeight="1" x14ac:dyDescent="0.2">
      <c r="B2945" s="99"/>
      <c r="C2945" s="100"/>
      <c r="D2945" s="100"/>
      <c r="E2945" s="100"/>
      <c r="G2945" s="101"/>
      <c r="H2945" s="102"/>
    </row>
    <row r="2946" spans="2:8" ht="15.95" hidden="1" customHeight="1" x14ac:dyDescent="0.2">
      <c r="B2946" s="99"/>
      <c r="C2946" s="100"/>
      <c r="D2946" s="100"/>
      <c r="E2946" s="100"/>
      <c r="G2946" s="101"/>
      <c r="H2946" s="102"/>
    </row>
    <row r="2947" spans="2:8" ht="15.95" hidden="1" customHeight="1" x14ac:dyDescent="0.2">
      <c r="B2947" s="99"/>
      <c r="C2947" s="100"/>
      <c r="D2947" s="100"/>
      <c r="E2947" s="100"/>
      <c r="G2947" s="101"/>
      <c r="H2947" s="102"/>
    </row>
    <row r="2948" spans="2:8" ht="15.95" hidden="1" customHeight="1" x14ac:dyDescent="0.2">
      <c r="B2948" s="99"/>
      <c r="C2948" s="100"/>
      <c r="D2948" s="100"/>
      <c r="E2948" s="100"/>
      <c r="G2948" s="101"/>
      <c r="H2948" s="102"/>
    </row>
    <row r="2949" spans="2:8" ht="15.95" hidden="1" customHeight="1" x14ac:dyDescent="0.2">
      <c r="B2949" s="99"/>
      <c r="C2949" s="100"/>
      <c r="D2949" s="100"/>
      <c r="E2949" s="100"/>
      <c r="G2949" s="101"/>
      <c r="H2949" s="102"/>
    </row>
    <row r="2950" spans="2:8" ht="15.95" hidden="1" customHeight="1" x14ac:dyDescent="0.2">
      <c r="B2950" s="99"/>
      <c r="C2950" s="100"/>
      <c r="D2950" s="100"/>
      <c r="E2950" s="100"/>
      <c r="G2950" s="101"/>
      <c r="H2950" s="102"/>
    </row>
    <row r="2951" spans="2:8" ht="15.95" hidden="1" customHeight="1" x14ac:dyDescent="0.2">
      <c r="B2951" s="99"/>
      <c r="C2951" s="100"/>
      <c r="D2951" s="100"/>
      <c r="E2951" s="100"/>
      <c r="G2951" s="101"/>
      <c r="H2951" s="102"/>
    </row>
    <row r="2952" spans="2:8" ht="15.95" hidden="1" customHeight="1" x14ac:dyDescent="0.2">
      <c r="B2952" s="99"/>
      <c r="C2952" s="100"/>
      <c r="D2952" s="100"/>
      <c r="E2952" s="100"/>
      <c r="G2952" s="101"/>
      <c r="H2952" s="102"/>
    </row>
    <row r="2953" spans="2:8" ht="15.95" hidden="1" customHeight="1" x14ac:dyDescent="0.2">
      <c r="B2953" s="99"/>
      <c r="C2953" s="100"/>
      <c r="D2953" s="100"/>
      <c r="E2953" s="100"/>
      <c r="G2953" s="101"/>
      <c r="H2953" s="102"/>
    </row>
    <row r="2954" spans="2:8" ht="15.95" hidden="1" customHeight="1" x14ac:dyDescent="0.2">
      <c r="B2954" s="99"/>
      <c r="C2954" s="100"/>
      <c r="D2954" s="100"/>
      <c r="E2954" s="100"/>
      <c r="G2954" s="101"/>
      <c r="H2954" s="102"/>
    </row>
    <row r="2955" spans="2:8" ht="15.95" hidden="1" customHeight="1" x14ac:dyDescent="0.2">
      <c r="B2955" s="99"/>
      <c r="C2955" s="100"/>
      <c r="D2955" s="100"/>
      <c r="E2955" s="100"/>
      <c r="G2955" s="101"/>
      <c r="H2955" s="102"/>
    </row>
    <row r="2956" spans="2:8" ht="15.95" hidden="1" customHeight="1" x14ac:dyDescent="0.2">
      <c r="B2956" s="99"/>
      <c r="C2956" s="100"/>
      <c r="D2956" s="100"/>
      <c r="E2956" s="100"/>
      <c r="G2956" s="101"/>
      <c r="H2956" s="102"/>
    </row>
    <row r="2957" spans="2:8" ht="15.95" hidden="1" customHeight="1" x14ac:dyDescent="0.2">
      <c r="B2957" s="99"/>
      <c r="C2957" s="100"/>
      <c r="D2957" s="100"/>
      <c r="E2957" s="100"/>
      <c r="G2957" s="101"/>
      <c r="H2957" s="102"/>
    </row>
    <row r="2958" spans="2:8" ht="15.95" hidden="1" customHeight="1" x14ac:dyDescent="0.2">
      <c r="B2958" s="99"/>
      <c r="C2958" s="100"/>
      <c r="D2958" s="100"/>
      <c r="E2958" s="100"/>
      <c r="G2958" s="101"/>
      <c r="H2958" s="102"/>
    </row>
    <row r="2959" spans="2:8" ht="15.95" hidden="1" customHeight="1" x14ac:dyDescent="0.2">
      <c r="B2959" s="99"/>
      <c r="C2959" s="100"/>
      <c r="D2959" s="100"/>
      <c r="E2959" s="100"/>
      <c r="G2959" s="101"/>
      <c r="H2959" s="102"/>
    </row>
    <row r="2960" spans="2:8" ht="15.95" hidden="1" customHeight="1" x14ac:dyDescent="0.2">
      <c r="B2960" s="99"/>
      <c r="C2960" s="100"/>
      <c r="D2960" s="100"/>
      <c r="E2960" s="100"/>
      <c r="G2960" s="101"/>
      <c r="H2960" s="102"/>
    </row>
    <row r="2961" spans="2:8" ht="15.95" hidden="1" customHeight="1" x14ac:dyDescent="0.2">
      <c r="B2961" s="99"/>
      <c r="C2961" s="100"/>
      <c r="D2961" s="100"/>
      <c r="E2961" s="100"/>
      <c r="G2961" s="101"/>
      <c r="H2961" s="102"/>
    </row>
    <row r="2962" spans="2:8" ht="15.95" hidden="1" customHeight="1" x14ac:dyDescent="0.2">
      <c r="B2962" s="99"/>
      <c r="C2962" s="100"/>
      <c r="D2962" s="100"/>
      <c r="E2962" s="100"/>
      <c r="G2962" s="101"/>
      <c r="H2962" s="102"/>
    </row>
    <row r="2963" spans="2:8" ht="15.95" hidden="1" customHeight="1" x14ac:dyDescent="0.2">
      <c r="B2963" s="99"/>
      <c r="C2963" s="100"/>
      <c r="D2963" s="100"/>
      <c r="E2963" s="100"/>
      <c r="G2963" s="101"/>
      <c r="H2963" s="102"/>
    </row>
    <row r="2964" spans="2:8" ht="15.95" hidden="1" customHeight="1" x14ac:dyDescent="0.2">
      <c r="B2964" s="99"/>
      <c r="C2964" s="100"/>
      <c r="D2964" s="100"/>
      <c r="E2964" s="100"/>
      <c r="G2964" s="101"/>
      <c r="H2964" s="102"/>
    </row>
    <row r="2965" spans="2:8" ht="15.95" hidden="1" customHeight="1" x14ac:dyDescent="0.2">
      <c r="B2965" s="99"/>
      <c r="C2965" s="100"/>
      <c r="D2965" s="100"/>
      <c r="E2965" s="100"/>
      <c r="G2965" s="101"/>
      <c r="H2965" s="102"/>
    </row>
    <row r="2966" spans="2:8" ht="15.95" hidden="1" customHeight="1" x14ac:dyDescent="0.2">
      <c r="B2966" s="99"/>
      <c r="C2966" s="100"/>
      <c r="D2966" s="100"/>
      <c r="E2966" s="100"/>
      <c r="G2966" s="101"/>
      <c r="H2966" s="102"/>
    </row>
    <row r="2967" spans="2:8" ht="15.95" hidden="1" customHeight="1" x14ac:dyDescent="0.2">
      <c r="B2967" s="99"/>
      <c r="C2967" s="100"/>
      <c r="D2967" s="100"/>
      <c r="E2967" s="100"/>
      <c r="G2967" s="101"/>
      <c r="H2967" s="102"/>
    </row>
    <row r="2968" spans="2:8" ht="15.95" hidden="1" customHeight="1" x14ac:dyDescent="0.2">
      <c r="B2968" s="99"/>
      <c r="C2968" s="100"/>
      <c r="D2968" s="100"/>
      <c r="E2968" s="100"/>
      <c r="G2968" s="101"/>
      <c r="H2968" s="102"/>
    </row>
    <row r="2969" spans="2:8" ht="15.95" hidden="1" customHeight="1" x14ac:dyDescent="0.2">
      <c r="B2969" s="99"/>
      <c r="C2969" s="100"/>
      <c r="D2969" s="100"/>
      <c r="E2969" s="100"/>
      <c r="G2969" s="101"/>
      <c r="H2969" s="102"/>
    </row>
    <row r="2970" spans="2:8" ht="15.95" hidden="1" customHeight="1" x14ac:dyDescent="0.2">
      <c r="B2970" s="99"/>
      <c r="C2970" s="100"/>
      <c r="D2970" s="100"/>
      <c r="E2970" s="100"/>
      <c r="G2970" s="101"/>
      <c r="H2970" s="102"/>
    </row>
    <row r="2971" spans="2:8" ht="15.95" hidden="1" customHeight="1" x14ac:dyDescent="0.2">
      <c r="B2971" s="99"/>
      <c r="C2971" s="100"/>
      <c r="D2971" s="100"/>
      <c r="E2971" s="100"/>
      <c r="G2971" s="101"/>
      <c r="H2971" s="102"/>
    </row>
    <row r="2972" spans="2:8" ht="15.95" hidden="1" customHeight="1" x14ac:dyDescent="0.2">
      <c r="B2972" s="99"/>
      <c r="C2972" s="100"/>
      <c r="D2972" s="100"/>
      <c r="E2972" s="100"/>
      <c r="G2972" s="101"/>
      <c r="H2972" s="102"/>
    </row>
    <row r="2973" spans="2:8" ht="15.95" hidden="1" customHeight="1" x14ac:dyDescent="0.2">
      <c r="B2973" s="99"/>
      <c r="C2973" s="100"/>
      <c r="D2973" s="100"/>
      <c r="E2973" s="100"/>
      <c r="G2973" s="101"/>
      <c r="H2973" s="102"/>
    </row>
    <row r="2974" spans="2:8" ht="15.95" hidden="1" customHeight="1" x14ac:dyDescent="0.2">
      <c r="B2974" s="99"/>
      <c r="C2974" s="100"/>
      <c r="D2974" s="100"/>
      <c r="E2974" s="100"/>
      <c r="G2974" s="101"/>
      <c r="H2974" s="102"/>
    </row>
    <row r="2975" spans="2:8" ht="15.95" hidden="1" customHeight="1" x14ac:dyDescent="0.2">
      <c r="B2975" s="99"/>
      <c r="C2975" s="100"/>
      <c r="D2975" s="100"/>
      <c r="E2975" s="100"/>
      <c r="G2975" s="101"/>
      <c r="H2975" s="102"/>
    </row>
    <row r="2976" spans="2:8" ht="15.95" hidden="1" customHeight="1" x14ac:dyDescent="0.2">
      <c r="B2976" s="99"/>
      <c r="C2976" s="100"/>
      <c r="D2976" s="100"/>
      <c r="E2976" s="100"/>
      <c r="G2976" s="101"/>
      <c r="H2976" s="102"/>
    </row>
    <row r="2977" spans="2:8" ht="15.95" hidden="1" customHeight="1" x14ac:dyDescent="0.2">
      <c r="B2977" s="99"/>
      <c r="C2977" s="100"/>
      <c r="D2977" s="100"/>
      <c r="E2977" s="100"/>
      <c r="G2977" s="101"/>
      <c r="H2977" s="102"/>
    </row>
    <row r="2978" spans="2:8" ht="15.95" hidden="1" customHeight="1" x14ac:dyDescent="0.2">
      <c r="B2978" s="99"/>
      <c r="C2978" s="100"/>
      <c r="D2978" s="100"/>
      <c r="E2978" s="100"/>
      <c r="G2978" s="101"/>
      <c r="H2978" s="102"/>
    </row>
    <row r="2979" spans="2:8" ht="15.95" hidden="1" customHeight="1" x14ac:dyDescent="0.2">
      <c r="B2979" s="99"/>
      <c r="C2979" s="100"/>
      <c r="D2979" s="100"/>
      <c r="E2979" s="100"/>
      <c r="G2979" s="101"/>
      <c r="H2979" s="102"/>
    </row>
    <row r="2980" spans="2:8" ht="15.95" hidden="1" customHeight="1" x14ac:dyDescent="0.2">
      <c r="B2980" s="99"/>
      <c r="C2980" s="100"/>
      <c r="D2980" s="100"/>
      <c r="E2980" s="100"/>
      <c r="G2980" s="101"/>
      <c r="H2980" s="102"/>
    </row>
    <row r="2981" spans="2:8" ht="15.95" hidden="1" customHeight="1" x14ac:dyDescent="0.2">
      <c r="B2981" s="99"/>
      <c r="C2981" s="100"/>
      <c r="D2981" s="100"/>
      <c r="E2981" s="100"/>
      <c r="G2981" s="101"/>
      <c r="H2981" s="102"/>
    </row>
    <row r="2982" spans="2:8" ht="15.95" hidden="1" customHeight="1" x14ac:dyDescent="0.2">
      <c r="B2982" s="99"/>
      <c r="C2982" s="100"/>
      <c r="D2982" s="100"/>
      <c r="E2982" s="100"/>
      <c r="G2982" s="101"/>
      <c r="H2982" s="102"/>
    </row>
    <row r="2983" spans="2:8" ht="15.95" hidden="1" customHeight="1" x14ac:dyDescent="0.2">
      <c r="B2983" s="99"/>
      <c r="C2983" s="100"/>
      <c r="D2983" s="100"/>
      <c r="E2983" s="100"/>
      <c r="G2983" s="101"/>
      <c r="H2983" s="102"/>
    </row>
    <row r="2984" spans="2:8" ht="15.95" hidden="1" customHeight="1" x14ac:dyDescent="0.2">
      <c r="B2984" s="99"/>
      <c r="C2984" s="100"/>
      <c r="D2984" s="100"/>
      <c r="E2984" s="100"/>
      <c r="G2984" s="101"/>
      <c r="H2984" s="102"/>
    </row>
    <row r="2985" spans="2:8" ht="15.95" hidden="1" customHeight="1" x14ac:dyDescent="0.2">
      <c r="B2985" s="99"/>
      <c r="C2985" s="100"/>
      <c r="D2985" s="100"/>
      <c r="E2985" s="100"/>
      <c r="G2985" s="101"/>
      <c r="H2985" s="102"/>
    </row>
    <row r="2986" spans="2:8" ht="15.95" hidden="1" customHeight="1" x14ac:dyDescent="0.2">
      <c r="B2986" s="99"/>
      <c r="C2986" s="100"/>
      <c r="D2986" s="100"/>
      <c r="E2986" s="100"/>
      <c r="G2986" s="101"/>
      <c r="H2986" s="102"/>
    </row>
    <row r="2987" spans="2:8" ht="15.95" hidden="1" customHeight="1" x14ac:dyDescent="0.2">
      <c r="B2987" s="99"/>
      <c r="C2987" s="100"/>
      <c r="D2987" s="100"/>
      <c r="E2987" s="100"/>
      <c r="G2987" s="101"/>
      <c r="H2987" s="102"/>
    </row>
    <row r="2988" spans="2:8" ht="15.95" hidden="1" customHeight="1" x14ac:dyDescent="0.2">
      <c r="B2988" s="99"/>
      <c r="C2988" s="100"/>
      <c r="D2988" s="100"/>
      <c r="E2988" s="100"/>
      <c r="G2988" s="101"/>
      <c r="H2988" s="102"/>
    </row>
    <row r="2989" spans="2:8" ht="15.95" hidden="1" customHeight="1" x14ac:dyDescent="0.2">
      <c r="B2989" s="99"/>
      <c r="C2989" s="100"/>
      <c r="D2989" s="100"/>
      <c r="E2989" s="100"/>
      <c r="G2989" s="101"/>
      <c r="H2989" s="102"/>
    </row>
    <row r="2990" spans="2:8" ht="15.95" hidden="1" customHeight="1" x14ac:dyDescent="0.2">
      <c r="B2990" s="99"/>
      <c r="C2990" s="100"/>
      <c r="D2990" s="100"/>
      <c r="E2990" s="100"/>
      <c r="G2990" s="101"/>
      <c r="H2990" s="102"/>
    </row>
    <row r="2991" spans="2:8" ht="15.95" hidden="1" customHeight="1" x14ac:dyDescent="0.2">
      <c r="B2991" s="99"/>
      <c r="C2991" s="100"/>
      <c r="D2991" s="100"/>
      <c r="E2991" s="100"/>
      <c r="G2991" s="101"/>
      <c r="H2991" s="102"/>
    </row>
    <row r="2992" spans="2:8" ht="15.95" hidden="1" customHeight="1" x14ac:dyDescent="0.2">
      <c r="B2992" s="99"/>
      <c r="C2992" s="100"/>
      <c r="D2992" s="100"/>
      <c r="E2992" s="100"/>
      <c r="G2992" s="101"/>
      <c r="H2992" s="102"/>
    </row>
    <row r="2993" spans="2:8" ht="15.95" hidden="1" customHeight="1" x14ac:dyDescent="0.2">
      <c r="B2993" s="99"/>
      <c r="C2993" s="100"/>
      <c r="D2993" s="100"/>
      <c r="E2993" s="100"/>
      <c r="G2993" s="101"/>
      <c r="H2993" s="102"/>
    </row>
    <row r="2994" spans="2:8" ht="15.95" hidden="1" customHeight="1" x14ac:dyDescent="0.2">
      <c r="B2994" s="99"/>
      <c r="C2994" s="100"/>
      <c r="D2994" s="100"/>
      <c r="E2994" s="100"/>
      <c r="G2994" s="101"/>
      <c r="H2994" s="102"/>
    </row>
    <row r="2995" spans="2:8" ht="15.95" hidden="1" customHeight="1" x14ac:dyDescent="0.2">
      <c r="B2995" s="99"/>
      <c r="C2995" s="100"/>
      <c r="D2995" s="100"/>
      <c r="E2995" s="100"/>
      <c r="G2995" s="101"/>
      <c r="H2995" s="102"/>
    </row>
    <row r="2996" spans="2:8" ht="15.95" hidden="1" customHeight="1" x14ac:dyDescent="0.2">
      <c r="B2996" s="99"/>
      <c r="C2996" s="100"/>
      <c r="D2996" s="100"/>
      <c r="E2996" s="100"/>
      <c r="G2996" s="101"/>
      <c r="H2996" s="102"/>
    </row>
    <row r="2997" spans="2:8" ht="15.95" hidden="1" customHeight="1" x14ac:dyDescent="0.2">
      <c r="B2997" s="99"/>
      <c r="C2997" s="100"/>
      <c r="D2997" s="100"/>
      <c r="E2997" s="100"/>
      <c r="G2997" s="101"/>
      <c r="H2997" s="102"/>
    </row>
    <row r="2998" spans="2:8" ht="15.95" hidden="1" customHeight="1" x14ac:dyDescent="0.2">
      <c r="B2998" s="99"/>
      <c r="C2998" s="100"/>
      <c r="D2998" s="100"/>
      <c r="E2998" s="100"/>
      <c r="G2998" s="101"/>
      <c r="H2998" s="102"/>
    </row>
    <row r="2999" spans="2:8" ht="15.95" hidden="1" customHeight="1" x14ac:dyDescent="0.2">
      <c r="B2999" s="99"/>
      <c r="C2999" s="100"/>
      <c r="D2999" s="100"/>
      <c r="E2999" s="100"/>
      <c r="G2999" s="101"/>
      <c r="H2999" s="102"/>
    </row>
    <row r="3000" spans="2:8" ht="15.95" hidden="1" customHeight="1" x14ac:dyDescent="0.2">
      <c r="B3000" s="99"/>
      <c r="C3000" s="100"/>
      <c r="D3000" s="100"/>
      <c r="E3000" s="100"/>
      <c r="G3000" s="101"/>
      <c r="H3000" s="102"/>
    </row>
    <row r="3001" spans="2:8" ht="15.95" hidden="1" customHeight="1" x14ac:dyDescent="0.2">
      <c r="B3001" s="99"/>
      <c r="C3001" s="100"/>
      <c r="D3001" s="100"/>
      <c r="E3001" s="100"/>
      <c r="G3001" s="101"/>
      <c r="H3001" s="102"/>
    </row>
    <row r="3002" spans="2:8" ht="15.95" hidden="1" customHeight="1" x14ac:dyDescent="0.2">
      <c r="B3002" s="99"/>
      <c r="C3002" s="100"/>
      <c r="D3002" s="100"/>
      <c r="E3002" s="100"/>
      <c r="G3002" s="101"/>
      <c r="H3002" s="102"/>
    </row>
    <row r="3003" spans="2:8" ht="15.95" hidden="1" customHeight="1" x14ac:dyDescent="0.2">
      <c r="B3003" s="99"/>
      <c r="C3003" s="100"/>
      <c r="D3003" s="100"/>
      <c r="E3003" s="100"/>
      <c r="G3003" s="101"/>
      <c r="H3003" s="102"/>
    </row>
    <row r="3004" spans="2:8" ht="15.95" hidden="1" customHeight="1" x14ac:dyDescent="0.2">
      <c r="B3004" s="99"/>
      <c r="C3004" s="100"/>
      <c r="D3004" s="100"/>
      <c r="E3004" s="100"/>
      <c r="G3004" s="101"/>
      <c r="H3004" s="102"/>
    </row>
    <row r="3005" spans="2:8" ht="15.95" hidden="1" customHeight="1" x14ac:dyDescent="0.2">
      <c r="B3005" s="99"/>
      <c r="C3005" s="100"/>
      <c r="D3005" s="100"/>
      <c r="E3005" s="100"/>
      <c r="G3005" s="101"/>
      <c r="H3005" s="102"/>
    </row>
    <row r="3006" spans="2:8" ht="15.95" hidden="1" customHeight="1" x14ac:dyDescent="0.2">
      <c r="B3006" s="99"/>
      <c r="C3006" s="100"/>
      <c r="D3006" s="100"/>
      <c r="E3006" s="100"/>
      <c r="G3006" s="101"/>
      <c r="H3006" s="102"/>
    </row>
    <row r="3007" spans="2:8" ht="15.95" hidden="1" customHeight="1" x14ac:dyDescent="0.2">
      <c r="B3007" s="99"/>
      <c r="C3007" s="100"/>
      <c r="D3007" s="100"/>
      <c r="E3007" s="100"/>
      <c r="G3007" s="101"/>
      <c r="H3007" s="102"/>
    </row>
    <row r="3008" spans="2:8" ht="15.95" hidden="1" customHeight="1" x14ac:dyDescent="0.2">
      <c r="B3008" s="99"/>
      <c r="C3008" s="100"/>
      <c r="D3008" s="100"/>
      <c r="E3008" s="100"/>
      <c r="G3008" s="101"/>
      <c r="H3008" s="102"/>
    </row>
    <row r="3009" spans="2:8" ht="15.95" hidden="1" customHeight="1" x14ac:dyDescent="0.2">
      <c r="B3009" s="99"/>
      <c r="C3009" s="100"/>
      <c r="D3009" s="100"/>
      <c r="E3009" s="100"/>
      <c r="G3009" s="101"/>
      <c r="H3009" s="102"/>
    </row>
    <row r="3010" spans="2:8" ht="15.95" hidden="1" customHeight="1" x14ac:dyDescent="0.2">
      <c r="B3010" s="99"/>
      <c r="C3010" s="100"/>
      <c r="D3010" s="100"/>
      <c r="E3010" s="100"/>
      <c r="G3010" s="101"/>
      <c r="H3010" s="102"/>
    </row>
    <row r="3011" spans="2:8" ht="15.95" hidden="1" customHeight="1" x14ac:dyDescent="0.2">
      <c r="B3011" s="99"/>
      <c r="C3011" s="100"/>
      <c r="D3011" s="100"/>
      <c r="E3011" s="100"/>
      <c r="G3011" s="101"/>
      <c r="H3011" s="102"/>
    </row>
    <row r="3012" spans="2:8" ht="15.95" hidden="1" customHeight="1" x14ac:dyDescent="0.2">
      <c r="B3012" s="99"/>
      <c r="C3012" s="100"/>
      <c r="D3012" s="100"/>
      <c r="E3012" s="100"/>
      <c r="G3012" s="101"/>
      <c r="H3012" s="102"/>
    </row>
    <row r="3013" spans="2:8" ht="15.95" hidden="1" customHeight="1" x14ac:dyDescent="0.2">
      <c r="B3013" s="99"/>
      <c r="C3013" s="100"/>
      <c r="D3013" s="100"/>
      <c r="E3013" s="100"/>
      <c r="G3013" s="101"/>
      <c r="H3013" s="102"/>
    </row>
    <row r="3014" spans="2:8" ht="15.95" hidden="1" customHeight="1" x14ac:dyDescent="0.2">
      <c r="B3014" s="99"/>
      <c r="C3014" s="100"/>
      <c r="D3014" s="100"/>
      <c r="E3014" s="100"/>
      <c r="G3014" s="101"/>
      <c r="H3014" s="102"/>
    </row>
    <row r="3015" spans="2:8" ht="15.95" hidden="1" customHeight="1" x14ac:dyDescent="0.2">
      <c r="B3015" s="99"/>
      <c r="C3015" s="100"/>
      <c r="D3015" s="100"/>
      <c r="E3015" s="100"/>
      <c r="G3015" s="101"/>
      <c r="H3015" s="102"/>
    </row>
    <row r="3016" spans="2:8" ht="15.95" hidden="1" customHeight="1" x14ac:dyDescent="0.2">
      <c r="B3016" s="99"/>
      <c r="C3016" s="100"/>
      <c r="D3016" s="100"/>
      <c r="E3016" s="100"/>
      <c r="G3016" s="101"/>
      <c r="H3016" s="102"/>
    </row>
    <row r="3017" spans="2:8" ht="15.95" hidden="1" customHeight="1" x14ac:dyDescent="0.2">
      <c r="B3017" s="99"/>
      <c r="C3017" s="100"/>
      <c r="D3017" s="100"/>
      <c r="E3017" s="100"/>
      <c r="G3017" s="101"/>
      <c r="H3017" s="102"/>
    </row>
    <row r="3018" spans="2:8" ht="15.95" hidden="1" customHeight="1" x14ac:dyDescent="0.2">
      <c r="B3018" s="99"/>
      <c r="C3018" s="100"/>
      <c r="D3018" s="100"/>
      <c r="E3018" s="100"/>
      <c r="G3018" s="101"/>
      <c r="H3018" s="102"/>
    </row>
    <row r="3019" spans="2:8" ht="15.95" hidden="1" customHeight="1" x14ac:dyDescent="0.2">
      <c r="B3019" s="99"/>
      <c r="C3019" s="100"/>
      <c r="D3019" s="100"/>
      <c r="E3019" s="100"/>
      <c r="G3019" s="101"/>
      <c r="H3019" s="102"/>
    </row>
    <row r="3020" spans="2:8" ht="15.95" hidden="1" customHeight="1" x14ac:dyDescent="0.2">
      <c r="B3020" s="99"/>
      <c r="C3020" s="100"/>
      <c r="D3020" s="100"/>
      <c r="E3020" s="100"/>
      <c r="G3020" s="101"/>
      <c r="H3020" s="102"/>
    </row>
    <row r="3021" spans="2:8" ht="15.95" hidden="1" customHeight="1" x14ac:dyDescent="0.2">
      <c r="B3021" s="99"/>
      <c r="C3021" s="100"/>
      <c r="D3021" s="100"/>
      <c r="E3021" s="100"/>
      <c r="G3021" s="101"/>
      <c r="H3021" s="102"/>
    </row>
    <row r="3022" spans="2:8" ht="15.95" hidden="1" customHeight="1" x14ac:dyDescent="0.2">
      <c r="B3022" s="99"/>
      <c r="C3022" s="100"/>
      <c r="D3022" s="100"/>
      <c r="E3022" s="100"/>
      <c r="G3022" s="101"/>
      <c r="H3022" s="102"/>
    </row>
    <row r="3023" spans="2:8" ht="15.95" hidden="1" customHeight="1" x14ac:dyDescent="0.2">
      <c r="B3023" s="99"/>
      <c r="C3023" s="100"/>
      <c r="D3023" s="100"/>
      <c r="E3023" s="100"/>
      <c r="G3023" s="101"/>
      <c r="H3023" s="102"/>
    </row>
    <row r="3024" spans="2:8" ht="15.95" hidden="1" customHeight="1" x14ac:dyDescent="0.2">
      <c r="B3024" s="99"/>
      <c r="C3024" s="100"/>
      <c r="D3024" s="100"/>
      <c r="E3024" s="100"/>
      <c r="G3024" s="101"/>
      <c r="H3024" s="102"/>
    </row>
    <row r="3025" spans="2:8" ht="15.95" hidden="1" customHeight="1" x14ac:dyDescent="0.2">
      <c r="B3025" s="99"/>
      <c r="C3025" s="100"/>
      <c r="D3025" s="100"/>
      <c r="E3025" s="100"/>
      <c r="G3025" s="101"/>
      <c r="H3025" s="102"/>
    </row>
    <row r="3026" spans="2:8" ht="15.95" hidden="1" customHeight="1" x14ac:dyDescent="0.2">
      <c r="B3026" s="99"/>
      <c r="C3026" s="100"/>
      <c r="D3026" s="100"/>
      <c r="E3026" s="100"/>
      <c r="G3026" s="101"/>
      <c r="H3026" s="102"/>
    </row>
    <row r="3027" spans="2:8" ht="15.95" hidden="1" customHeight="1" x14ac:dyDescent="0.2">
      <c r="B3027" s="99"/>
      <c r="C3027" s="100"/>
      <c r="D3027" s="100"/>
      <c r="E3027" s="100"/>
      <c r="G3027" s="101"/>
      <c r="H3027" s="102"/>
    </row>
    <row r="3028" spans="2:8" ht="15.95" hidden="1" customHeight="1" x14ac:dyDescent="0.2">
      <c r="B3028" s="99"/>
      <c r="C3028" s="100"/>
      <c r="D3028" s="100"/>
      <c r="E3028" s="100"/>
      <c r="G3028" s="101"/>
      <c r="H3028" s="102"/>
    </row>
    <row r="3029" spans="2:8" ht="15.95" hidden="1" customHeight="1" x14ac:dyDescent="0.2">
      <c r="B3029" s="99"/>
      <c r="C3029" s="100"/>
      <c r="D3029" s="100"/>
      <c r="E3029" s="100"/>
      <c r="G3029" s="101"/>
      <c r="H3029" s="102"/>
    </row>
    <row r="3030" spans="2:8" ht="15.95" hidden="1" customHeight="1" x14ac:dyDescent="0.2">
      <c r="B3030" s="99"/>
      <c r="C3030" s="100"/>
      <c r="D3030" s="100"/>
      <c r="E3030" s="100"/>
      <c r="G3030" s="101"/>
      <c r="H3030" s="102"/>
    </row>
    <row r="3031" spans="2:8" ht="15.95" hidden="1" customHeight="1" x14ac:dyDescent="0.2">
      <c r="B3031" s="99"/>
      <c r="C3031" s="100"/>
      <c r="D3031" s="100"/>
      <c r="E3031" s="100"/>
      <c r="G3031" s="101"/>
      <c r="H3031" s="102"/>
    </row>
    <row r="3032" spans="2:8" ht="15.95" hidden="1" customHeight="1" x14ac:dyDescent="0.2">
      <c r="B3032" s="99"/>
      <c r="C3032" s="100"/>
      <c r="D3032" s="100"/>
      <c r="E3032" s="100"/>
      <c r="G3032" s="101"/>
      <c r="H3032" s="102"/>
    </row>
    <row r="3033" spans="2:8" ht="15.95" hidden="1" customHeight="1" x14ac:dyDescent="0.2">
      <c r="B3033" s="99"/>
      <c r="C3033" s="100"/>
      <c r="D3033" s="100"/>
      <c r="E3033" s="100"/>
      <c r="G3033" s="101"/>
      <c r="H3033" s="102"/>
    </row>
    <row r="3034" spans="2:8" ht="15.95" hidden="1" customHeight="1" x14ac:dyDescent="0.2">
      <c r="B3034" s="99"/>
      <c r="C3034" s="100"/>
      <c r="D3034" s="100"/>
      <c r="E3034" s="100"/>
      <c r="G3034" s="101"/>
      <c r="H3034" s="102"/>
    </row>
    <row r="3035" spans="2:8" ht="15.95" hidden="1" customHeight="1" x14ac:dyDescent="0.2">
      <c r="B3035" s="99"/>
      <c r="C3035" s="100"/>
      <c r="D3035" s="100"/>
      <c r="E3035" s="100"/>
      <c r="G3035" s="101"/>
      <c r="H3035" s="102"/>
    </row>
    <row r="3036" spans="2:8" ht="15.95" hidden="1" customHeight="1" x14ac:dyDescent="0.2">
      <c r="B3036" s="99"/>
      <c r="C3036" s="100"/>
      <c r="D3036" s="100"/>
      <c r="E3036" s="100"/>
      <c r="G3036" s="101"/>
      <c r="H3036" s="102"/>
    </row>
    <row r="3037" spans="2:8" ht="15.95" hidden="1" customHeight="1" x14ac:dyDescent="0.2">
      <c r="B3037" s="99"/>
      <c r="C3037" s="100"/>
      <c r="D3037" s="100"/>
      <c r="E3037" s="100"/>
      <c r="G3037" s="101"/>
      <c r="H3037" s="102"/>
    </row>
    <row r="3038" spans="2:8" ht="15.95" hidden="1" customHeight="1" x14ac:dyDescent="0.2">
      <c r="B3038" s="99"/>
      <c r="C3038" s="100"/>
      <c r="D3038" s="100"/>
      <c r="E3038" s="100"/>
      <c r="G3038" s="101"/>
      <c r="H3038" s="102"/>
    </row>
    <row r="3039" spans="2:8" ht="15.95" hidden="1" customHeight="1" x14ac:dyDescent="0.2">
      <c r="B3039" s="99"/>
      <c r="C3039" s="100"/>
      <c r="D3039" s="100"/>
      <c r="E3039" s="100"/>
      <c r="G3039" s="101"/>
      <c r="H3039" s="102"/>
    </row>
    <row r="3040" spans="2:8" ht="15.95" hidden="1" customHeight="1" x14ac:dyDescent="0.2">
      <c r="B3040" s="99"/>
      <c r="C3040" s="100"/>
      <c r="D3040" s="100"/>
      <c r="E3040" s="100"/>
      <c r="G3040" s="101"/>
      <c r="H3040" s="102"/>
    </row>
    <row r="3041" spans="2:8" ht="15.95" hidden="1" customHeight="1" x14ac:dyDescent="0.2">
      <c r="B3041" s="99"/>
      <c r="C3041" s="100"/>
      <c r="D3041" s="100"/>
      <c r="E3041" s="100"/>
      <c r="G3041" s="101"/>
      <c r="H3041" s="102"/>
    </row>
    <row r="3042" spans="2:8" ht="15.95" hidden="1" customHeight="1" x14ac:dyDescent="0.2">
      <c r="B3042" s="99"/>
      <c r="C3042" s="100"/>
      <c r="D3042" s="100"/>
      <c r="E3042" s="100"/>
      <c r="G3042" s="101"/>
      <c r="H3042" s="102"/>
    </row>
    <row r="3043" spans="2:8" ht="15.95" hidden="1" customHeight="1" x14ac:dyDescent="0.2">
      <c r="B3043" s="99"/>
      <c r="C3043" s="100"/>
      <c r="D3043" s="100"/>
      <c r="E3043" s="100"/>
      <c r="G3043" s="101"/>
      <c r="H3043" s="102"/>
    </row>
    <row r="3044" spans="2:8" ht="15.95" hidden="1" customHeight="1" x14ac:dyDescent="0.2">
      <c r="B3044" s="99"/>
      <c r="C3044" s="100"/>
      <c r="D3044" s="100"/>
      <c r="E3044" s="100"/>
      <c r="G3044" s="101"/>
      <c r="H3044" s="102"/>
    </row>
    <row r="3045" spans="2:8" ht="15.95" hidden="1" customHeight="1" x14ac:dyDescent="0.2">
      <c r="B3045" s="99"/>
      <c r="C3045" s="100"/>
      <c r="D3045" s="100"/>
      <c r="E3045" s="100"/>
      <c r="G3045" s="101"/>
      <c r="H3045" s="102"/>
    </row>
    <row r="3046" spans="2:8" ht="15.95" hidden="1" customHeight="1" x14ac:dyDescent="0.2">
      <c r="B3046" s="99"/>
      <c r="C3046" s="100"/>
      <c r="D3046" s="100"/>
      <c r="E3046" s="100"/>
      <c r="G3046" s="101"/>
      <c r="H3046" s="102"/>
    </row>
    <row r="3047" spans="2:8" ht="15.95" hidden="1" customHeight="1" x14ac:dyDescent="0.2">
      <c r="B3047" s="99"/>
      <c r="C3047" s="100"/>
      <c r="D3047" s="100"/>
      <c r="E3047" s="100"/>
      <c r="G3047" s="101"/>
      <c r="H3047" s="102"/>
    </row>
    <row r="3048" spans="2:8" ht="15.95" hidden="1" customHeight="1" x14ac:dyDescent="0.2">
      <c r="B3048" s="99"/>
      <c r="C3048" s="100"/>
      <c r="D3048" s="100"/>
      <c r="E3048" s="100"/>
      <c r="G3048" s="101"/>
      <c r="H3048" s="102"/>
    </row>
    <row r="3049" spans="2:8" ht="15.95" hidden="1" customHeight="1" x14ac:dyDescent="0.2">
      <c r="B3049" s="99"/>
      <c r="C3049" s="100"/>
      <c r="D3049" s="100"/>
      <c r="E3049" s="100"/>
      <c r="G3049" s="101"/>
      <c r="H3049" s="102"/>
    </row>
    <row r="3050" spans="2:8" ht="15.95" hidden="1" customHeight="1" x14ac:dyDescent="0.2">
      <c r="B3050" s="99"/>
      <c r="C3050" s="100"/>
      <c r="D3050" s="100"/>
      <c r="E3050" s="100"/>
      <c r="G3050" s="101"/>
      <c r="H3050" s="102"/>
    </row>
    <row r="3051" spans="2:8" ht="15.95" hidden="1" customHeight="1" x14ac:dyDescent="0.2">
      <c r="B3051" s="99"/>
      <c r="C3051" s="100"/>
      <c r="D3051" s="100"/>
      <c r="E3051" s="100"/>
      <c r="G3051" s="101"/>
      <c r="H3051" s="102"/>
    </row>
    <row r="3052" spans="2:8" ht="15.95" hidden="1" customHeight="1" x14ac:dyDescent="0.2">
      <c r="B3052" s="99"/>
      <c r="C3052" s="100"/>
      <c r="D3052" s="100"/>
      <c r="E3052" s="100"/>
      <c r="G3052" s="101"/>
      <c r="H3052" s="102"/>
    </row>
    <row r="3053" spans="2:8" ht="15.95" hidden="1" customHeight="1" x14ac:dyDescent="0.2">
      <c r="B3053" s="99"/>
      <c r="C3053" s="100"/>
      <c r="D3053" s="100"/>
      <c r="E3053" s="100"/>
      <c r="G3053" s="101"/>
      <c r="H3053" s="102"/>
    </row>
    <row r="3054" spans="2:8" ht="15.95" hidden="1" customHeight="1" x14ac:dyDescent="0.2">
      <c r="B3054" s="99"/>
      <c r="C3054" s="100"/>
      <c r="D3054" s="100"/>
      <c r="E3054" s="100"/>
      <c r="G3054" s="101"/>
      <c r="H3054" s="102"/>
    </row>
    <row r="3055" spans="2:8" ht="15.95" hidden="1" customHeight="1" x14ac:dyDescent="0.2">
      <c r="B3055" s="99"/>
      <c r="C3055" s="100"/>
      <c r="D3055" s="100"/>
      <c r="E3055" s="100"/>
      <c r="G3055" s="101"/>
      <c r="H3055" s="102"/>
    </row>
    <row r="3056" spans="2:8" ht="15.95" hidden="1" customHeight="1" x14ac:dyDescent="0.2">
      <c r="B3056" s="99"/>
      <c r="C3056" s="100"/>
      <c r="D3056" s="100"/>
      <c r="E3056" s="100"/>
      <c r="G3056" s="101"/>
      <c r="H3056" s="102"/>
    </row>
    <row r="3057" spans="2:8" ht="15.95" hidden="1" customHeight="1" x14ac:dyDescent="0.2">
      <c r="B3057" s="99"/>
      <c r="C3057" s="100"/>
      <c r="D3057" s="100"/>
      <c r="E3057" s="100"/>
      <c r="G3057" s="101"/>
      <c r="H3057" s="102"/>
    </row>
    <row r="3058" spans="2:8" ht="15.95" hidden="1" customHeight="1" x14ac:dyDescent="0.2">
      <c r="B3058" s="99"/>
      <c r="C3058" s="100"/>
      <c r="D3058" s="100"/>
      <c r="E3058" s="100"/>
      <c r="G3058" s="101"/>
      <c r="H3058" s="102"/>
    </row>
    <row r="3059" spans="2:8" ht="15.95" hidden="1" customHeight="1" x14ac:dyDescent="0.2">
      <c r="B3059" s="99"/>
      <c r="C3059" s="100"/>
      <c r="D3059" s="100"/>
      <c r="E3059" s="100"/>
      <c r="G3059" s="101"/>
      <c r="H3059" s="102"/>
    </row>
    <row r="3060" spans="2:8" ht="15.95" hidden="1" customHeight="1" x14ac:dyDescent="0.2">
      <c r="B3060" s="99"/>
      <c r="C3060" s="100"/>
      <c r="D3060" s="100"/>
      <c r="E3060" s="100"/>
      <c r="G3060" s="101"/>
      <c r="H3060" s="102"/>
    </row>
    <row r="3061" spans="2:8" ht="15.95" hidden="1" customHeight="1" x14ac:dyDescent="0.2">
      <c r="B3061" s="99"/>
      <c r="C3061" s="100"/>
      <c r="D3061" s="100"/>
      <c r="E3061" s="100"/>
      <c r="G3061" s="101"/>
      <c r="H3061" s="102"/>
    </row>
    <row r="3062" spans="2:8" ht="15.95" hidden="1" customHeight="1" x14ac:dyDescent="0.2">
      <c r="B3062" s="99"/>
      <c r="C3062" s="100"/>
      <c r="D3062" s="100"/>
      <c r="E3062" s="100"/>
      <c r="G3062" s="101"/>
      <c r="H3062" s="102"/>
    </row>
    <row r="3063" spans="2:8" ht="15.95" hidden="1" customHeight="1" x14ac:dyDescent="0.2">
      <c r="B3063" s="99"/>
      <c r="C3063" s="100"/>
      <c r="D3063" s="100"/>
      <c r="E3063" s="100"/>
      <c r="G3063" s="101"/>
      <c r="H3063" s="102"/>
    </row>
    <row r="3064" spans="2:8" ht="15.95" hidden="1" customHeight="1" x14ac:dyDescent="0.2">
      <c r="B3064" s="99"/>
      <c r="C3064" s="100"/>
      <c r="D3064" s="100"/>
      <c r="E3064" s="100"/>
      <c r="G3064" s="101"/>
      <c r="H3064" s="102"/>
    </row>
    <row r="3065" spans="2:8" ht="15.95" hidden="1" customHeight="1" x14ac:dyDescent="0.2">
      <c r="B3065" s="99"/>
      <c r="C3065" s="100"/>
      <c r="D3065" s="100"/>
      <c r="E3065" s="100"/>
      <c r="G3065" s="101"/>
      <c r="H3065" s="102"/>
    </row>
    <row r="3066" spans="2:8" ht="15.95" hidden="1" customHeight="1" x14ac:dyDescent="0.2">
      <c r="B3066" s="99"/>
      <c r="C3066" s="100"/>
      <c r="D3066" s="100"/>
      <c r="E3066" s="100"/>
      <c r="G3066" s="101"/>
      <c r="H3066" s="102"/>
    </row>
    <row r="3067" spans="2:8" ht="15.95" hidden="1" customHeight="1" x14ac:dyDescent="0.2">
      <c r="B3067" s="99"/>
      <c r="C3067" s="100"/>
      <c r="D3067" s="100"/>
      <c r="E3067" s="100"/>
      <c r="G3067" s="101"/>
      <c r="H3067" s="102"/>
    </row>
    <row r="3068" spans="2:8" ht="15.95" hidden="1" customHeight="1" x14ac:dyDescent="0.2">
      <c r="B3068" s="99"/>
      <c r="C3068" s="100"/>
      <c r="D3068" s="100"/>
      <c r="E3068" s="100"/>
      <c r="G3068" s="101"/>
      <c r="H3068" s="102"/>
    </row>
    <row r="3069" spans="2:8" ht="15.95" hidden="1" customHeight="1" x14ac:dyDescent="0.2">
      <c r="B3069" s="99"/>
      <c r="C3069" s="100"/>
      <c r="D3069" s="100"/>
      <c r="E3069" s="100"/>
      <c r="G3069" s="101"/>
      <c r="H3069" s="102"/>
    </row>
    <row r="3070" spans="2:8" ht="15.95" hidden="1" customHeight="1" x14ac:dyDescent="0.2">
      <c r="B3070" s="99"/>
      <c r="C3070" s="100"/>
      <c r="D3070" s="100"/>
      <c r="E3070" s="100"/>
      <c r="G3070" s="101"/>
      <c r="H3070" s="102"/>
    </row>
    <row r="3071" spans="2:8" ht="15.95" hidden="1" customHeight="1" x14ac:dyDescent="0.2">
      <c r="B3071" s="99"/>
      <c r="C3071" s="100"/>
      <c r="D3071" s="100"/>
      <c r="E3071" s="100"/>
      <c r="G3071" s="101"/>
      <c r="H3071" s="102"/>
    </row>
    <row r="3072" spans="2:8" ht="15.95" hidden="1" customHeight="1" x14ac:dyDescent="0.2">
      <c r="B3072" s="99"/>
      <c r="C3072" s="100"/>
      <c r="D3072" s="100"/>
      <c r="E3072" s="100"/>
      <c r="G3072" s="101"/>
      <c r="H3072" s="102"/>
    </row>
    <row r="3073" spans="2:8" ht="15.95" hidden="1" customHeight="1" x14ac:dyDescent="0.2">
      <c r="B3073" s="99"/>
      <c r="C3073" s="100"/>
      <c r="D3073" s="100"/>
      <c r="E3073" s="100"/>
      <c r="G3073" s="101"/>
      <c r="H3073" s="102"/>
    </row>
    <row r="3074" spans="2:8" ht="15.95" hidden="1" customHeight="1" x14ac:dyDescent="0.2">
      <c r="B3074" s="99"/>
      <c r="C3074" s="100"/>
      <c r="D3074" s="100"/>
      <c r="E3074" s="100"/>
      <c r="G3074" s="101"/>
      <c r="H3074" s="102"/>
    </row>
    <row r="3075" spans="2:8" ht="15.95" hidden="1" customHeight="1" x14ac:dyDescent="0.2">
      <c r="B3075" s="99"/>
      <c r="C3075" s="100"/>
      <c r="D3075" s="100"/>
      <c r="E3075" s="100"/>
      <c r="G3075" s="101"/>
      <c r="H3075" s="102"/>
    </row>
    <row r="3076" spans="2:8" ht="15.95" hidden="1" customHeight="1" x14ac:dyDescent="0.2">
      <c r="B3076" s="99"/>
      <c r="C3076" s="100"/>
      <c r="D3076" s="100"/>
      <c r="E3076" s="100"/>
      <c r="G3076" s="101"/>
      <c r="H3076" s="102"/>
    </row>
    <row r="3077" spans="2:8" ht="15.95" hidden="1" customHeight="1" x14ac:dyDescent="0.2">
      <c r="B3077" s="99"/>
      <c r="C3077" s="100"/>
      <c r="D3077" s="100"/>
      <c r="E3077" s="100"/>
      <c r="G3077" s="101"/>
      <c r="H3077" s="102"/>
    </row>
    <row r="3078" spans="2:8" ht="15.95" hidden="1" customHeight="1" x14ac:dyDescent="0.2">
      <c r="B3078" s="99"/>
      <c r="C3078" s="100"/>
      <c r="D3078" s="100"/>
      <c r="E3078" s="100"/>
      <c r="G3078" s="101"/>
      <c r="H3078" s="102"/>
    </row>
    <row r="3079" spans="2:8" ht="15.95" hidden="1" customHeight="1" x14ac:dyDescent="0.2">
      <c r="B3079" s="99"/>
      <c r="C3079" s="100"/>
      <c r="D3079" s="100"/>
      <c r="E3079" s="100"/>
      <c r="G3079" s="101"/>
      <c r="H3079" s="102"/>
    </row>
    <row r="3080" spans="2:8" ht="15.95" hidden="1" customHeight="1" x14ac:dyDescent="0.2">
      <c r="B3080" s="99"/>
      <c r="C3080" s="100"/>
      <c r="D3080" s="100"/>
      <c r="E3080" s="100"/>
      <c r="G3080" s="101"/>
      <c r="H3080" s="102"/>
    </row>
    <row r="3081" spans="2:8" ht="15.95" hidden="1" customHeight="1" x14ac:dyDescent="0.2">
      <c r="B3081" s="99"/>
      <c r="C3081" s="100"/>
      <c r="D3081" s="100"/>
      <c r="E3081" s="100"/>
      <c r="G3081" s="101"/>
      <c r="H3081" s="102"/>
    </row>
    <row r="3082" spans="2:8" ht="15.95" hidden="1" customHeight="1" x14ac:dyDescent="0.2">
      <c r="B3082" s="99"/>
      <c r="C3082" s="100"/>
      <c r="D3082" s="100"/>
      <c r="E3082" s="100"/>
      <c r="G3082" s="101"/>
      <c r="H3082" s="102"/>
    </row>
    <row r="3083" spans="2:8" ht="15.95" hidden="1" customHeight="1" x14ac:dyDescent="0.2">
      <c r="B3083" s="99"/>
      <c r="C3083" s="100"/>
      <c r="D3083" s="100"/>
      <c r="E3083" s="100"/>
      <c r="G3083" s="101"/>
      <c r="H3083" s="102"/>
    </row>
    <row r="3084" spans="2:8" ht="15.95" hidden="1" customHeight="1" x14ac:dyDescent="0.2">
      <c r="B3084" s="99"/>
      <c r="C3084" s="100"/>
      <c r="D3084" s="100"/>
      <c r="E3084" s="100"/>
      <c r="G3084" s="101"/>
      <c r="H3084" s="102"/>
    </row>
    <row r="3085" spans="2:8" ht="15.95" hidden="1" customHeight="1" x14ac:dyDescent="0.2">
      <c r="B3085" s="99"/>
      <c r="C3085" s="100"/>
      <c r="D3085" s="100"/>
      <c r="E3085" s="100"/>
      <c r="G3085" s="101"/>
      <c r="H3085" s="102"/>
    </row>
    <row r="3086" spans="2:8" ht="15.95" hidden="1" customHeight="1" x14ac:dyDescent="0.2">
      <c r="B3086" s="99"/>
      <c r="C3086" s="100"/>
      <c r="D3086" s="100"/>
      <c r="E3086" s="100"/>
      <c r="G3086" s="101"/>
      <c r="H3086" s="102"/>
    </row>
    <row r="3087" spans="2:8" ht="15.95" hidden="1" customHeight="1" x14ac:dyDescent="0.2">
      <c r="B3087" s="99"/>
      <c r="C3087" s="100"/>
      <c r="D3087" s="100"/>
      <c r="E3087" s="100"/>
      <c r="G3087" s="101"/>
      <c r="H3087" s="102"/>
    </row>
    <row r="3088" spans="2:8" ht="15.95" hidden="1" customHeight="1" x14ac:dyDescent="0.2">
      <c r="B3088" s="99"/>
      <c r="C3088" s="100"/>
      <c r="D3088" s="100"/>
      <c r="E3088" s="100"/>
      <c r="G3088" s="101"/>
      <c r="H3088" s="102"/>
    </row>
    <row r="3089" spans="2:8" ht="15.95" hidden="1" customHeight="1" x14ac:dyDescent="0.2">
      <c r="B3089" s="99"/>
      <c r="C3089" s="100"/>
      <c r="D3089" s="100"/>
      <c r="E3089" s="100"/>
      <c r="G3089" s="101"/>
      <c r="H3089" s="102"/>
    </row>
    <row r="3090" spans="2:8" ht="15.95" hidden="1" customHeight="1" x14ac:dyDescent="0.2">
      <c r="B3090" s="99"/>
      <c r="C3090" s="100"/>
      <c r="D3090" s="100"/>
      <c r="E3090" s="100"/>
      <c r="G3090" s="101"/>
      <c r="H3090" s="102"/>
    </row>
    <row r="3091" spans="2:8" ht="15.95" hidden="1" customHeight="1" x14ac:dyDescent="0.2">
      <c r="B3091" s="99"/>
      <c r="C3091" s="100"/>
      <c r="D3091" s="100"/>
      <c r="E3091" s="100"/>
      <c r="G3091" s="101"/>
      <c r="H3091" s="102"/>
    </row>
    <row r="3092" spans="2:8" ht="15.95" hidden="1" customHeight="1" x14ac:dyDescent="0.2">
      <c r="B3092" s="99"/>
      <c r="C3092" s="100"/>
      <c r="D3092" s="100"/>
      <c r="E3092" s="100"/>
      <c r="G3092" s="101"/>
      <c r="H3092" s="102"/>
    </row>
    <row r="3093" spans="2:8" ht="15.95" hidden="1" customHeight="1" x14ac:dyDescent="0.2">
      <c r="B3093" s="99"/>
      <c r="C3093" s="100"/>
      <c r="D3093" s="100"/>
      <c r="E3093" s="100"/>
      <c r="G3093" s="101"/>
      <c r="H3093" s="102"/>
    </row>
    <row r="3094" spans="2:8" ht="15.95" hidden="1" customHeight="1" x14ac:dyDescent="0.2">
      <c r="B3094" s="99"/>
      <c r="C3094" s="100"/>
      <c r="D3094" s="100"/>
      <c r="E3094" s="100"/>
      <c r="G3094" s="101"/>
      <c r="H3094" s="102"/>
    </row>
    <row r="3095" spans="2:8" ht="15.95" hidden="1" customHeight="1" x14ac:dyDescent="0.2">
      <c r="B3095" s="99"/>
      <c r="C3095" s="100"/>
      <c r="D3095" s="100"/>
      <c r="E3095" s="100"/>
      <c r="G3095" s="101"/>
      <c r="H3095" s="102"/>
    </row>
    <row r="3096" spans="2:8" ht="15.95" hidden="1" customHeight="1" x14ac:dyDescent="0.2">
      <c r="B3096" s="99"/>
      <c r="C3096" s="100"/>
      <c r="D3096" s="100"/>
      <c r="E3096" s="100"/>
      <c r="G3096" s="101"/>
      <c r="H3096" s="102"/>
    </row>
    <row r="3097" spans="2:8" ht="15.95" hidden="1" customHeight="1" x14ac:dyDescent="0.2">
      <c r="B3097" s="99"/>
      <c r="C3097" s="100"/>
      <c r="D3097" s="100"/>
      <c r="E3097" s="100"/>
      <c r="G3097" s="101"/>
      <c r="H3097" s="102"/>
    </row>
    <row r="3098" spans="2:8" ht="15.95" hidden="1" customHeight="1" x14ac:dyDescent="0.2">
      <c r="B3098" s="99"/>
      <c r="C3098" s="100"/>
      <c r="D3098" s="100"/>
      <c r="E3098" s="100"/>
      <c r="G3098" s="101"/>
      <c r="H3098" s="102"/>
    </row>
    <row r="3099" spans="2:8" ht="15.95" hidden="1" customHeight="1" x14ac:dyDescent="0.2">
      <c r="B3099" s="99"/>
      <c r="C3099" s="100"/>
      <c r="D3099" s="100"/>
      <c r="E3099" s="100"/>
      <c r="G3099" s="101"/>
      <c r="H3099" s="102"/>
    </row>
    <row r="3100" spans="2:8" ht="15.95" hidden="1" customHeight="1" x14ac:dyDescent="0.2">
      <c r="B3100" s="99"/>
      <c r="C3100" s="100"/>
      <c r="D3100" s="100"/>
      <c r="E3100" s="100"/>
      <c r="G3100" s="101"/>
      <c r="H3100" s="102"/>
    </row>
    <row r="3101" spans="2:8" ht="15.95" hidden="1" customHeight="1" x14ac:dyDescent="0.2">
      <c r="B3101" s="99"/>
      <c r="C3101" s="100"/>
      <c r="D3101" s="100"/>
      <c r="E3101" s="100"/>
      <c r="G3101" s="101"/>
      <c r="H3101" s="102"/>
    </row>
    <row r="3102" spans="2:8" ht="15.95" hidden="1" customHeight="1" x14ac:dyDescent="0.2">
      <c r="B3102" s="99"/>
      <c r="C3102" s="100"/>
      <c r="D3102" s="100"/>
      <c r="E3102" s="100"/>
      <c r="G3102" s="101"/>
      <c r="H3102" s="102"/>
    </row>
    <row r="3103" spans="2:8" ht="15.95" hidden="1" customHeight="1" x14ac:dyDescent="0.2">
      <c r="B3103" s="99"/>
      <c r="C3103" s="100"/>
      <c r="D3103" s="100"/>
      <c r="E3103" s="100"/>
      <c r="G3103" s="101"/>
      <c r="H3103" s="102"/>
    </row>
    <row r="3104" spans="2:8" ht="15.95" hidden="1" customHeight="1" x14ac:dyDescent="0.2">
      <c r="B3104" s="99"/>
      <c r="C3104" s="100"/>
      <c r="D3104" s="100"/>
      <c r="E3104" s="100"/>
      <c r="G3104" s="101"/>
      <c r="H3104" s="102"/>
    </row>
    <row r="3105" spans="2:8" ht="15.95" hidden="1" customHeight="1" x14ac:dyDescent="0.2">
      <c r="B3105" s="99"/>
      <c r="C3105" s="100"/>
      <c r="D3105" s="100"/>
      <c r="E3105" s="100"/>
      <c r="G3105" s="101"/>
      <c r="H3105" s="102"/>
    </row>
    <row r="3106" spans="2:8" ht="15.95" hidden="1" customHeight="1" x14ac:dyDescent="0.2">
      <c r="B3106" s="99"/>
      <c r="C3106" s="100"/>
      <c r="D3106" s="100"/>
      <c r="E3106" s="100"/>
      <c r="G3106" s="101"/>
      <c r="H3106" s="102"/>
    </row>
    <row r="3107" spans="2:8" ht="15.95" hidden="1" customHeight="1" x14ac:dyDescent="0.2">
      <c r="B3107" s="99"/>
      <c r="C3107" s="100"/>
      <c r="D3107" s="100"/>
      <c r="E3107" s="100"/>
      <c r="G3107" s="101"/>
      <c r="H3107" s="102"/>
    </row>
    <row r="3108" spans="2:8" ht="15.95" hidden="1" customHeight="1" x14ac:dyDescent="0.2">
      <c r="B3108" s="99"/>
      <c r="C3108" s="100"/>
      <c r="D3108" s="100"/>
      <c r="E3108" s="100"/>
      <c r="G3108" s="101"/>
      <c r="H3108" s="102"/>
    </row>
    <row r="3109" spans="2:8" ht="15.95" hidden="1" customHeight="1" x14ac:dyDescent="0.2">
      <c r="B3109" s="99"/>
      <c r="C3109" s="100"/>
      <c r="D3109" s="100"/>
      <c r="E3109" s="100"/>
      <c r="G3109" s="101"/>
      <c r="H3109" s="102"/>
    </row>
    <row r="3110" spans="2:8" ht="15.95" hidden="1" customHeight="1" x14ac:dyDescent="0.2">
      <c r="B3110" s="99"/>
      <c r="C3110" s="100"/>
      <c r="D3110" s="100"/>
      <c r="E3110" s="100"/>
      <c r="G3110" s="101"/>
      <c r="H3110" s="102"/>
    </row>
    <row r="3111" spans="2:8" ht="15.95" hidden="1" customHeight="1" x14ac:dyDescent="0.2">
      <c r="B3111" s="99"/>
      <c r="C3111" s="100"/>
      <c r="D3111" s="100"/>
      <c r="E3111" s="100"/>
      <c r="G3111" s="101"/>
      <c r="H3111" s="102"/>
    </row>
    <row r="3112" spans="2:8" ht="15.95" hidden="1" customHeight="1" x14ac:dyDescent="0.2">
      <c r="B3112" s="99"/>
      <c r="C3112" s="100"/>
      <c r="D3112" s="100"/>
      <c r="E3112" s="100"/>
      <c r="G3112" s="101"/>
      <c r="H3112" s="102"/>
    </row>
    <row r="3113" spans="2:8" ht="15.95" hidden="1" customHeight="1" x14ac:dyDescent="0.2">
      <c r="B3113" s="99"/>
      <c r="C3113" s="100"/>
      <c r="D3113" s="100"/>
      <c r="E3113" s="100"/>
      <c r="G3113" s="101"/>
      <c r="H3113" s="102"/>
    </row>
    <row r="3114" spans="2:8" ht="15.95" hidden="1" customHeight="1" x14ac:dyDescent="0.2">
      <c r="B3114" s="99"/>
      <c r="C3114" s="100"/>
      <c r="D3114" s="100"/>
      <c r="E3114" s="100"/>
      <c r="G3114" s="101"/>
      <c r="H3114" s="102"/>
    </row>
    <row r="3115" spans="2:8" ht="15.95" hidden="1" customHeight="1" x14ac:dyDescent="0.2">
      <c r="B3115" s="99"/>
      <c r="C3115" s="100"/>
      <c r="D3115" s="100"/>
      <c r="E3115" s="100"/>
      <c r="G3115" s="101"/>
      <c r="H3115" s="102"/>
    </row>
    <row r="3116" spans="2:8" ht="15.95" hidden="1" customHeight="1" x14ac:dyDescent="0.2">
      <c r="B3116" s="99"/>
      <c r="C3116" s="100"/>
      <c r="D3116" s="100"/>
      <c r="E3116" s="100"/>
      <c r="G3116" s="101"/>
      <c r="H3116" s="102"/>
    </row>
    <row r="3117" spans="2:8" ht="15.95" hidden="1" customHeight="1" x14ac:dyDescent="0.2">
      <c r="B3117" s="99"/>
      <c r="C3117" s="100"/>
      <c r="D3117" s="100"/>
      <c r="E3117" s="100"/>
      <c r="G3117" s="101"/>
      <c r="H3117" s="102"/>
    </row>
    <row r="3118" spans="2:8" ht="15.95" hidden="1" customHeight="1" x14ac:dyDescent="0.2">
      <c r="B3118" s="99"/>
      <c r="C3118" s="100"/>
      <c r="D3118" s="100"/>
      <c r="E3118" s="100"/>
      <c r="G3118" s="101"/>
      <c r="H3118" s="102"/>
    </row>
    <row r="3119" spans="2:8" ht="15.95" hidden="1" customHeight="1" x14ac:dyDescent="0.2">
      <c r="B3119" s="99"/>
      <c r="C3119" s="100"/>
      <c r="D3119" s="100"/>
      <c r="E3119" s="100"/>
      <c r="G3119" s="101"/>
      <c r="H3119" s="102"/>
    </row>
    <row r="3120" spans="2:8" ht="15.95" hidden="1" customHeight="1" x14ac:dyDescent="0.2">
      <c r="B3120" s="99"/>
      <c r="C3120" s="100"/>
      <c r="D3120" s="100"/>
      <c r="E3120" s="100"/>
      <c r="G3120" s="101"/>
      <c r="H3120" s="102"/>
    </row>
    <row r="3121" spans="2:8" ht="15.95" hidden="1" customHeight="1" x14ac:dyDescent="0.2">
      <c r="B3121" s="99"/>
      <c r="C3121" s="100"/>
      <c r="D3121" s="100"/>
      <c r="E3121" s="100"/>
      <c r="G3121" s="101"/>
      <c r="H3121" s="102"/>
    </row>
    <row r="3122" spans="2:8" ht="15.95" hidden="1" customHeight="1" x14ac:dyDescent="0.2">
      <c r="B3122" s="99"/>
      <c r="C3122" s="100"/>
      <c r="D3122" s="100"/>
      <c r="E3122" s="100"/>
      <c r="G3122" s="101"/>
      <c r="H3122" s="102"/>
    </row>
    <row r="3123" spans="2:8" ht="15.95" hidden="1" customHeight="1" x14ac:dyDescent="0.2">
      <c r="B3123" s="99"/>
      <c r="C3123" s="100"/>
      <c r="D3123" s="100"/>
      <c r="E3123" s="100"/>
      <c r="G3123" s="101"/>
      <c r="H3123" s="102"/>
    </row>
    <row r="3124" spans="2:8" ht="15.95" hidden="1" customHeight="1" x14ac:dyDescent="0.2">
      <c r="B3124" s="99"/>
      <c r="C3124" s="100"/>
      <c r="D3124" s="100"/>
      <c r="E3124" s="100"/>
      <c r="G3124" s="101"/>
      <c r="H3124" s="102"/>
    </row>
    <row r="3125" spans="2:8" ht="15.95" hidden="1" customHeight="1" x14ac:dyDescent="0.2">
      <c r="B3125" s="99"/>
      <c r="C3125" s="100"/>
      <c r="D3125" s="100"/>
      <c r="E3125" s="100"/>
      <c r="G3125" s="101"/>
      <c r="H3125" s="102"/>
    </row>
    <row r="3126" spans="2:8" ht="15.95" hidden="1" customHeight="1" x14ac:dyDescent="0.2">
      <c r="B3126" s="99"/>
      <c r="C3126" s="100"/>
      <c r="D3126" s="100"/>
      <c r="E3126" s="100"/>
      <c r="G3126" s="101"/>
      <c r="H3126" s="102"/>
    </row>
    <row r="3127" spans="2:8" ht="15.95" hidden="1" customHeight="1" x14ac:dyDescent="0.2">
      <c r="B3127" s="99"/>
      <c r="C3127" s="100"/>
      <c r="D3127" s="100"/>
      <c r="E3127" s="100"/>
      <c r="G3127" s="101"/>
      <c r="H3127" s="102"/>
    </row>
    <row r="3128" spans="2:8" ht="15.95" hidden="1" customHeight="1" x14ac:dyDescent="0.2">
      <c r="B3128" s="99"/>
      <c r="C3128" s="100"/>
      <c r="D3128" s="100"/>
      <c r="E3128" s="100"/>
      <c r="G3128" s="101"/>
      <c r="H3128" s="102"/>
    </row>
    <row r="3129" spans="2:8" ht="15.95" hidden="1" customHeight="1" x14ac:dyDescent="0.2">
      <c r="B3129" s="99"/>
      <c r="C3129" s="100"/>
      <c r="D3129" s="100"/>
      <c r="E3129" s="100"/>
      <c r="G3129" s="101"/>
      <c r="H3129" s="102"/>
    </row>
    <row r="3130" spans="2:8" ht="15.95" hidden="1" customHeight="1" x14ac:dyDescent="0.2">
      <c r="B3130" s="99"/>
      <c r="C3130" s="100"/>
      <c r="D3130" s="100"/>
      <c r="E3130" s="100"/>
      <c r="G3130" s="101"/>
      <c r="H3130" s="102"/>
    </row>
    <row r="3131" spans="2:8" ht="15.95" hidden="1" customHeight="1" x14ac:dyDescent="0.2">
      <c r="B3131" s="99"/>
      <c r="C3131" s="100"/>
      <c r="D3131" s="100"/>
      <c r="E3131" s="100"/>
      <c r="G3131" s="101"/>
      <c r="H3131" s="102"/>
    </row>
    <row r="3132" spans="2:8" ht="15.95" hidden="1" customHeight="1" x14ac:dyDescent="0.2">
      <c r="B3132" s="99"/>
      <c r="C3132" s="100"/>
      <c r="D3132" s="100"/>
      <c r="E3132" s="100"/>
      <c r="G3132" s="101"/>
      <c r="H3132" s="102"/>
    </row>
    <row r="3133" spans="2:8" ht="15.95" hidden="1" customHeight="1" x14ac:dyDescent="0.2">
      <c r="B3133" s="99"/>
      <c r="C3133" s="100"/>
      <c r="D3133" s="100"/>
      <c r="E3133" s="100"/>
      <c r="G3133" s="101"/>
      <c r="H3133" s="102"/>
    </row>
    <row r="3134" spans="2:8" ht="15.95" hidden="1" customHeight="1" x14ac:dyDescent="0.2">
      <c r="B3134" s="99"/>
      <c r="C3134" s="100"/>
      <c r="D3134" s="100"/>
      <c r="E3134" s="100"/>
      <c r="G3134" s="101"/>
      <c r="H3134" s="102"/>
    </row>
    <row r="3135" spans="2:8" ht="15.95" hidden="1" customHeight="1" x14ac:dyDescent="0.2">
      <c r="B3135" s="99"/>
      <c r="C3135" s="100"/>
      <c r="D3135" s="100"/>
      <c r="E3135" s="100"/>
      <c r="G3135" s="101"/>
      <c r="H3135" s="102"/>
    </row>
    <row r="3136" spans="2:8" ht="15.95" hidden="1" customHeight="1" x14ac:dyDescent="0.2">
      <c r="B3136" s="99"/>
      <c r="C3136" s="100"/>
      <c r="D3136" s="100"/>
      <c r="E3136" s="100"/>
      <c r="G3136" s="101"/>
      <c r="H3136" s="102"/>
    </row>
    <row r="3137" spans="2:8" ht="15.95" hidden="1" customHeight="1" x14ac:dyDescent="0.2">
      <c r="B3137" s="99"/>
      <c r="C3137" s="100"/>
      <c r="D3137" s="100"/>
      <c r="E3137" s="100"/>
      <c r="G3137" s="101"/>
      <c r="H3137" s="102"/>
    </row>
    <row r="3138" spans="2:8" ht="15.95" hidden="1" customHeight="1" x14ac:dyDescent="0.2">
      <c r="B3138" s="99"/>
      <c r="C3138" s="100"/>
      <c r="D3138" s="100"/>
      <c r="E3138" s="100"/>
      <c r="G3138" s="101"/>
      <c r="H3138" s="102"/>
    </row>
    <row r="3139" spans="2:8" ht="15.95" hidden="1" customHeight="1" x14ac:dyDescent="0.2">
      <c r="B3139" s="99"/>
      <c r="C3139" s="100"/>
      <c r="D3139" s="100"/>
      <c r="E3139" s="100"/>
      <c r="G3139" s="101"/>
      <c r="H3139" s="102"/>
    </row>
    <row r="3140" spans="2:8" ht="15.95" hidden="1" customHeight="1" x14ac:dyDescent="0.2">
      <c r="B3140" s="99"/>
      <c r="C3140" s="100"/>
      <c r="D3140" s="100"/>
      <c r="E3140" s="100"/>
      <c r="G3140" s="101"/>
      <c r="H3140" s="102"/>
    </row>
    <row r="3141" spans="2:8" ht="15.95" hidden="1" customHeight="1" x14ac:dyDescent="0.2">
      <c r="B3141" s="99"/>
      <c r="C3141" s="100"/>
      <c r="D3141" s="100"/>
      <c r="E3141" s="100"/>
      <c r="G3141" s="101"/>
      <c r="H3141" s="102"/>
    </row>
    <row r="3142" spans="2:8" ht="15.95" hidden="1" customHeight="1" x14ac:dyDescent="0.2">
      <c r="B3142" s="99"/>
      <c r="C3142" s="100"/>
      <c r="D3142" s="100"/>
      <c r="E3142" s="100"/>
      <c r="G3142" s="101"/>
      <c r="H3142" s="102"/>
    </row>
    <row r="3143" spans="2:8" ht="15.95" hidden="1" customHeight="1" x14ac:dyDescent="0.2">
      <c r="B3143" s="99"/>
      <c r="C3143" s="100"/>
      <c r="D3143" s="100"/>
      <c r="E3143" s="100"/>
      <c r="G3143" s="101"/>
      <c r="H3143" s="102"/>
    </row>
    <row r="3144" spans="2:8" ht="15.95" hidden="1" customHeight="1" x14ac:dyDescent="0.2">
      <c r="B3144" s="99"/>
      <c r="C3144" s="100"/>
      <c r="D3144" s="100"/>
      <c r="E3144" s="100"/>
      <c r="G3144" s="101"/>
      <c r="H3144" s="102"/>
    </row>
    <row r="3145" spans="2:8" ht="15.95" hidden="1" customHeight="1" x14ac:dyDescent="0.2">
      <c r="B3145" s="99"/>
      <c r="C3145" s="100"/>
      <c r="D3145" s="100"/>
      <c r="E3145" s="100"/>
      <c r="G3145" s="101"/>
      <c r="H3145" s="102"/>
    </row>
    <row r="3146" spans="2:8" ht="15.95" hidden="1" customHeight="1" x14ac:dyDescent="0.2">
      <c r="B3146" s="99"/>
      <c r="C3146" s="100"/>
      <c r="D3146" s="100"/>
      <c r="E3146" s="100"/>
      <c r="G3146" s="101"/>
      <c r="H3146" s="102"/>
    </row>
    <row r="3147" spans="2:8" ht="15.95" hidden="1" customHeight="1" x14ac:dyDescent="0.2">
      <c r="B3147" s="99"/>
      <c r="C3147" s="100"/>
      <c r="D3147" s="100"/>
      <c r="E3147" s="100"/>
      <c r="G3147" s="101"/>
      <c r="H3147" s="102"/>
    </row>
    <row r="3148" spans="2:8" ht="15.95" hidden="1" customHeight="1" x14ac:dyDescent="0.2">
      <c r="B3148" s="99"/>
      <c r="C3148" s="100"/>
      <c r="D3148" s="100"/>
      <c r="E3148" s="100"/>
      <c r="G3148" s="101"/>
      <c r="H3148" s="102"/>
    </row>
    <row r="3149" spans="2:8" ht="15.95" hidden="1" customHeight="1" x14ac:dyDescent="0.2">
      <c r="B3149" s="99"/>
      <c r="C3149" s="100"/>
      <c r="D3149" s="100"/>
      <c r="E3149" s="100"/>
      <c r="G3149" s="101"/>
      <c r="H3149" s="102"/>
    </row>
    <row r="3150" spans="2:8" ht="15.95" hidden="1" customHeight="1" x14ac:dyDescent="0.2">
      <c r="B3150" s="99"/>
      <c r="C3150" s="100"/>
      <c r="D3150" s="100"/>
      <c r="E3150" s="100"/>
      <c r="G3150" s="101"/>
      <c r="H3150" s="102"/>
    </row>
    <row r="3151" spans="2:8" ht="15.95" hidden="1" customHeight="1" x14ac:dyDescent="0.2">
      <c r="B3151" s="99"/>
      <c r="C3151" s="100"/>
      <c r="D3151" s="100"/>
      <c r="E3151" s="100"/>
      <c r="G3151" s="101"/>
      <c r="H3151" s="102"/>
    </row>
    <row r="3152" spans="2:8" ht="15.95" hidden="1" customHeight="1" x14ac:dyDescent="0.2">
      <c r="B3152" s="99"/>
      <c r="C3152" s="100"/>
      <c r="D3152" s="100"/>
      <c r="E3152" s="100"/>
      <c r="G3152" s="101"/>
      <c r="H3152" s="102"/>
    </row>
    <row r="3153" spans="2:8" ht="15.95" hidden="1" customHeight="1" x14ac:dyDescent="0.2">
      <c r="B3153" s="99"/>
      <c r="C3153" s="100"/>
      <c r="D3153" s="100"/>
      <c r="E3153" s="100"/>
      <c r="G3153" s="101"/>
      <c r="H3153" s="102"/>
    </row>
    <row r="3154" spans="2:8" ht="15.95" hidden="1" customHeight="1" x14ac:dyDescent="0.2">
      <c r="B3154" s="99"/>
      <c r="C3154" s="100"/>
      <c r="D3154" s="100"/>
      <c r="E3154" s="100"/>
      <c r="G3154" s="101"/>
      <c r="H3154" s="102"/>
    </row>
    <row r="3155" spans="2:8" ht="15.95" hidden="1" customHeight="1" x14ac:dyDescent="0.2">
      <c r="B3155" s="99"/>
      <c r="C3155" s="100"/>
      <c r="D3155" s="100"/>
      <c r="E3155" s="100"/>
      <c r="G3155" s="101"/>
      <c r="H3155" s="102"/>
    </row>
    <row r="3156" spans="2:8" ht="15.95" hidden="1" customHeight="1" x14ac:dyDescent="0.2">
      <c r="B3156" s="99"/>
      <c r="C3156" s="100"/>
      <c r="D3156" s="100"/>
      <c r="E3156" s="100"/>
      <c r="G3156" s="101"/>
      <c r="H3156" s="102"/>
    </row>
    <row r="3157" spans="2:8" ht="15.95" hidden="1" customHeight="1" x14ac:dyDescent="0.2">
      <c r="B3157" s="99"/>
      <c r="C3157" s="100"/>
      <c r="D3157" s="100"/>
      <c r="E3157" s="100"/>
      <c r="G3157" s="101"/>
      <c r="H3157" s="102"/>
    </row>
    <row r="3158" spans="2:8" ht="15.95" hidden="1" customHeight="1" x14ac:dyDescent="0.2">
      <c r="B3158" s="99"/>
      <c r="C3158" s="100"/>
      <c r="D3158" s="100"/>
      <c r="E3158" s="100"/>
      <c r="G3158" s="101"/>
      <c r="H3158" s="102"/>
    </row>
    <row r="3159" spans="2:8" ht="15.95" hidden="1" customHeight="1" x14ac:dyDescent="0.2">
      <c r="B3159" s="99"/>
      <c r="C3159" s="100"/>
      <c r="D3159" s="100"/>
      <c r="E3159" s="100"/>
      <c r="G3159" s="101"/>
      <c r="H3159" s="102"/>
    </row>
    <row r="3160" spans="2:8" ht="15.95" hidden="1" customHeight="1" x14ac:dyDescent="0.2">
      <c r="B3160" s="99"/>
      <c r="C3160" s="100"/>
      <c r="D3160" s="100"/>
      <c r="E3160" s="100"/>
      <c r="G3160" s="101"/>
      <c r="H3160" s="102"/>
    </row>
    <row r="3161" spans="2:8" ht="15.95" hidden="1" customHeight="1" x14ac:dyDescent="0.2">
      <c r="B3161" s="99"/>
      <c r="C3161" s="100"/>
      <c r="D3161" s="100"/>
      <c r="E3161" s="100"/>
      <c r="G3161" s="101"/>
      <c r="H3161" s="102"/>
    </row>
    <row r="3162" spans="2:8" ht="15.95" hidden="1" customHeight="1" x14ac:dyDescent="0.2">
      <c r="B3162" s="99"/>
      <c r="C3162" s="100"/>
      <c r="D3162" s="100"/>
      <c r="E3162" s="100"/>
      <c r="G3162" s="101"/>
      <c r="H3162" s="102"/>
    </row>
    <row r="3163" spans="2:8" ht="15.95" hidden="1" customHeight="1" x14ac:dyDescent="0.2">
      <c r="B3163" s="99"/>
      <c r="C3163" s="100"/>
      <c r="D3163" s="100"/>
      <c r="E3163" s="100"/>
      <c r="G3163" s="101"/>
      <c r="H3163" s="102"/>
    </row>
    <row r="3164" spans="2:8" ht="15.95" hidden="1" customHeight="1" x14ac:dyDescent="0.2">
      <c r="B3164" s="99"/>
      <c r="C3164" s="100"/>
      <c r="D3164" s="100"/>
      <c r="E3164" s="100"/>
      <c r="G3164" s="101"/>
      <c r="H3164" s="102"/>
    </row>
    <row r="3165" spans="2:8" ht="15.95" hidden="1" customHeight="1" x14ac:dyDescent="0.2">
      <c r="B3165" s="99"/>
      <c r="C3165" s="100"/>
      <c r="D3165" s="100"/>
      <c r="E3165" s="100"/>
      <c r="G3165" s="101"/>
      <c r="H3165" s="102"/>
    </row>
    <row r="3166" spans="2:8" ht="15.95" hidden="1" customHeight="1" x14ac:dyDescent="0.2">
      <c r="B3166" s="99"/>
      <c r="C3166" s="100"/>
      <c r="D3166" s="100"/>
      <c r="E3166" s="100"/>
      <c r="G3166" s="101"/>
      <c r="H3166" s="102"/>
    </row>
    <row r="3167" spans="2:8" ht="15.95" hidden="1" customHeight="1" x14ac:dyDescent="0.2">
      <c r="B3167" s="99"/>
      <c r="C3167" s="100"/>
      <c r="D3167" s="100"/>
      <c r="E3167" s="100"/>
      <c r="G3167" s="101"/>
      <c r="H3167" s="102"/>
    </row>
    <row r="3168" spans="2:8" ht="15.95" hidden="1" customHeight="1" x14ac:dyDescent="0.2">
      <c r="B3168" s="99"/>
      <c r="C3168" s="100"/>
      <c r="D3168" s="100"/>
      <c r="E3168" s="100"/>
      <c r="G3168" s="101"/>
      <c r="H3168" s="102"/>
    </row>
    <row r="3169" spans="2:8" ht="15.95" hidden="1" customHeight="1" x14ac:dyDescent="0.2">
      <c r="B3169" s="99"/>
      <c r="C3169" s="100"/>
      <c r="D3169" s="100"/>
      <c r="E3169" s="100"/>
      <c r="G3169" s="101"/>
      <c r="H3169" s="102"/>
    </row>
    <row r="3170" spans="2:8" ht="15.95" hidden="1" customHeight="1" x14ac:dyDescent="0.2">
      <c r="B3170" s="99"/>
      <c r="C3170" s="100"/>
      <c r="D3170" s="100"/>
      <c r="E3170" s="100"/>
      <c r="G3170" s="101"/>
      <c r="H3170" s="102"/>
    </row>
    <row r="3171" spans="2:8" ht="15.95" hidden="1" customHeight="1" x14ac:dyDescent="0.2">
      <c r="B3171" s="99"/>
      <c r="C3171" s="100"/>
      <c r="D3171" s="100"/>
      <c r="E3171" s="100"/>
      <c r="G3171" s="101"/>
      <c r="H3171" s="102"/>
    </row>
    <row r="3172" spans="2:8" ht="15.95" hidden="1" customHeight="1" x14ac:dyDescent="0.2">
      <c r="B3172" s="99"/>
      <c r="C3172" s="100"/>
      <c r="D3172" s="100"/>
      <c r="E3172" s="100"/>
      <c r="G3172" s="101"/>
      <c r="H3172" s="102"/>
    </row>
    <row r="3173" spans="2:8" ht="15.95" hidden="1" customHeight="1" x14ac:dyDescent="0.2">
      <c r="B3173" s="99"/>
      <c r="C3173" s="100"/>
      <c r="D3173" s="100"/>
      <c r="E3173" s="100"/>
      <c r="G3173" s="101"/>
      <c r="H3173" s="102"/>
    </row>
    <row r="3174" spans="2:8" ht="15.95" hidden="1" customHeight="1" x14ac:dyDescent="0.2">
      <c r="B3174" s="99"/>
      <c r="C3174" s="100"/>
      <c r="D3174" s="100"/>
      <c r="E3174" s="100"/>
      <c r="G3174" s="101"/>
      <c r="H3174" s="102"/>
    </row>
    <row r="3175" spans="2:8" ht="15.95" hidden="1" customHeight="1" x14ac:dyDescent="0.2">
      <c r="B3175" s="99"/>
      <c r="C3175" s="100"/>
      <c r="D3175" s="100"/>
      <c r="E3175" s="100"/>
      <c r="G3175" s="101"/>
      <c r="H3175" s="102"/>
    </row>
    <row r="3176" spans="2:8" ht="15.95" hidden="1" customHeight="1" x14ac:dyDescent="0.2">
      <c r="B3176" s="99"/>
      <c r="C3176" s="100"/>
      <c r="D3176" s="100"/>
      <c r="E3176" s="100"/>
      <c r="G3176" s="101"/>
      <c r="H3176" s="102"/>
    </row>
    <row r="3177" spans="2:8" ht="15.95" hidden="1" customHeight="1" x14ac:dyDescent="0.2">
      <c r="B3177" s="99"/>
      <c r="C3177" s="100"/>
      <c r="D3177" s="100"/>
      <c r="E3177" s="100"/>
      <c r="G3177" s="101"/>
      <c r="H3177" s="102"/>
    </row>
    <row r="3178" spans="2:8" ht="15.95" hidden="1" customHeight="1" x14ac:dyDescent="0.2">
      <c r="B3178" s="99"/>
      <c r="C3178" s="100"/>
      <c r="D3178" s="100"/>
      <c r="E3178" s="100"/>
      <c r="G3178" s="101"/>
      <c r="H3178" s="102"/>
    </row>
    <row r="3179" spans="2:8" ht="15.95" hidden="1" customHeight="1" x14ac:dyDescent="0.2">
      <c r="B3179" s="99"/>
      <c r="C3179" s="100"/>
      <c r="D3179" s="100"/>
      <c r="E3179" s="100"/>
      <c r="G3179" s="101"/>
      <c r="H3179" s="102"/>
    </row>
    <row r="3180" spans="2:8" ht="15.95" hidden="1" customHeight="1" x14ac:dyDescent="0.2">
      <c r="B3180" s="99"/>
      <c r="C3180" s="100"/>
      <c r="D3180" s="100"/>
      <c r="E3180" s="100"/>
      <c r="G3180" s="101"/>
      <c r="H3180" s="102"/>
    </row>
    <row r="3181" spans="2:8" ht="15.95" hidden="1" customHeight="1" x14ac:dyDescent="0.2">
      <c r="B3181" s="99"/>
      <c r="C3181" s="100"/>
      <c r="D3181" s="100"/>
      <c r="E3181" s="100"/>
      <c r="G3181" s="101"/>
      <c r="H3181" s="102"/>
    </row>
    <row r="3182" spans="2:8" ht="15.95" hidden="1" customHeight="1" x14ac:dyDescent="0.2">
      <c r="B3182" s="99"/>
      <c r="C3182" s="100"/>
      <c r="D3182" s="100"/>
      <c r="E3182" s="100"/>
      <c r="G3182" s="101"/>
      <c r="H3182" s="102"/>
    </row>
    <row r="3183" spans="2:8" ht="15.95" hidden="1" customHeight="1" x14ac:dyDescent="0.2">
      <c r="B3183" s="99"/>
      <c r="C3183" s="100"/>
      <c r="D3183" s="100"/>
      <c r="E3183" s="100"/>
      <c r="G3183" s="101"/>
      <c r="H3183" s="102"/>
    </row>
    <row r="3184" spans="2:8" ht="15.95" hidden="1" customHeight="1" x14ac:dyDescent="0.2">
      <c r="B3184" s="99"/>
      <c r="C3184" s="100"/>
      <c r="D3184" s="100"/>
      <c r="E3184" s="100"/>
      <c r="G3184" s="101"/>
      <c r="H3184" s="102"/>
    </row>
    <row r="3185" spans="2:8" ht="15.95" hidden="1" customHeight="1" x14ac:dyDescent="0.2">
      <c r="B3185" s="99"/>
      <c r="C3185" s="100"/>
      <c r="D3185" s="100"/>
      <c r="E3185" s="100"/>
      <c r="G3185" s="101"/>
      <c r="H3185" s="102"/>
    </row>
    <row r="3186" spans="2:8" ht="15.95" hidden="1" customHeight="1" x14ac:dyDescent="0.2">
      <c r="B3186" s="99"/>
      <c r="C3186" s="100"/>
      <c r="D3186" s="100"/>
      <c r="E3186" s="100"/>
      <c r="G3186" s="101"/>
      <c r="H3186" s="102"/>
    </row>
    <row r="3187" spans="2:8" ht="15.95" hidden="1" customHeight="1" x14ac:dyDescent="0.2">
      <c r="B3187" s="99"/>
      <c r="C3187" s="100"/>
      <c r="D3187" s="100"/>
      <c r="E3187" s="100"/>
      <c r="G3187" s="101"/>
      <c r="H3187" s="102"/>
    </row>
    <row r="3188" spans="2:8" ht="15.95" hidden="1" customHeight="1" x14ac:dyDescent="0.2">
      <c r="B3188" s="99"/>
      <c r="C3188" s="100"/>
      <c r="D3188" s="100"/>
      <c r="E3188" s="100"/>
      <c r="G3188" s="101"/>
      <c r="H3188" s="102"/>
    </row>
    <row r="3189" spans="2:8" ht="15.95" hidden="1" customHeight="1" x14ac:dyDescent="0.2">
      <c r="B3189" s="99"/>
      <c r="C3189" s="100"/>
      <c r="D3189" s="100"/>
      <c r="E3189" s="100"/>
      <c r="G3189" s="101"/>
      <c r="H3189" s="102"/>
    </row>
    <row r="3190" spans="2:8" ht="15.95" hidden="1" customHeight="1" x14ac:dyDescent="0.2">
      <c r="B3190" s="99"/>
      <c r="C3190" s="100"/>
      <c r="D3190" s="100"/>
      <c r="E3190" s="100"/>
      <c r="G3190" s="101"/>
      <c r="H3190" s="102"/>
    </row>
    <row r="3191" spans="2:8" ht="15.95" hidden="1" customHeight="1" x14ac:dyDescent="0.2">
      <c r="B3191" s="99"/>
      <c r="C3191" s="100"/>
      <c r="D3191" s="100"/>
      <c r="E3191" s="100"/>
      <c r="G3191" s="101"/>
      <c r="H3191" s="102"/>
    </row>
    <row r="3192" spans="2:8" ht="15.95" hidden="1" customHeight="1" x14ac:dyDescent="0.2">
      <c r="B3192" s="99"/>
      <c r="C3192" s="100"/>
      <c r="D3192" s="100"/>
      <c r="E3192" s="100"/>
      <c r="G3192" s="101"/>
      <c r="H3192" s="102"/>
    </row>
    <row r="3193" spans="2:8" ht="15.95" hidden="1" customHeight="1" x14ac:dyDescent="0.2">
      <c r="B3193" s="99"/>
      <c r="C3193" s="100"/>
      <c r="D3193" s="100"/>
      <c r="E3193" s="100"/>
      <c r="G3193" s="101"/>
      <c r="H3193" s="102"/>
    </row>
    <row r="3194" spans="2:8" ht="15.95" hidden="1" customHeight="1" x14ac:dyDescent="0.2">
      <c r="B3194" s="99"/>
      <c r="C3194" s="100"/>
      <c r="D3194" s="100"/>
      <c r="E3194" s="100"/>
      <c r="G3194" s="101"/>
      <c r="H3194" s="102"/>
    </row>
    <row r="3195" spans="2:8" ht="15.95" hidden="1" customHeight="1" x14ac:dyDescent="0.2">
      <c r="B3195" s="99"/>
      <c r="C3195" s="100"/>
      <c r="D3195" s="100"/>
      <c r="E3195" s="100"/>
      <c r="G3195" s="101"/>
      <c r="H3195" s="102"/>
    </row>
    <row r="3196" spans="2:8" ht="15.95" hidden="1" customHeight="1" x14ac:dyDescent="0.2">
      <c r="B3196" s="99"/>
      <c r="C3196" s="100"/>
      <c r="D3196" s="100"/>
      <c r="E3196" s="100"/>
      <c r="G3196" s="101"/>
      <c r="H3196" s="102"/>
    </row>
    <row r="3197" spans="2:8" ht="15.95" hidden="1" customHeight="1" x14ac:dyDescent="0.2">
      <c r="B3197" s="99"/>
      <c r="C3197" s="100"/>
      <c r="D3197" s="100"/>
      <c r="E3197" s="100"/>
      <c r="G3197" s="101"/>
      <c r="H3197" s="102"/>
    </row>
    <row r="3198" spans="2:8" ht="15.95" hidden="1" customHeight="1" x14ac:dyDescent="0.2">
      <c r="B3198" s="99"/>
      <c r="C3198" s="100"/>
      <c r="D3198" s="100"/>
      <c r="E3198" s="100"/>
      <c r="G3198" s="101"/>
      <c r="H3198" s="102"/>
    </row>
    <row r="3199" spans="2:8" ht="15.95" hidden="1" customHeight="1" x14ac:dyDescent="0.2">
      <c r="B3199" s="99"/>
      <c r="C3199" s="100"/>
      <c r="D3199" s="100"/>
      <c r="E3199" s="100"/>
      <c r="G3199" s="101"/>
      <c r="H3199" s="102"/>
    </row>
    <row r="3200" spans="2:8" ht="15.95" hidden="1" customHeight="1" x14ac:dyDescent="0.2">
      <c r="B3200" s="99"/>
      <c r="C3200" s="100"/>
      <c r="D3200" s="100"/>
      <c r="E3200" s="100"/>
      <c r="G3200" s="101"/>
      <c r="H3200" s="102"/>
    </row>
    <row r="3201" spans="2:8" ht="15.95" hidden="1" customHeight="1" x14ac:dyDescent="0.2">
      <c r="B3201" s="99"/>
      <c r="C3201" s="100"/>
      <c r="D3201" s="100"/>
      <c r="E3201" s="100"/>
      <c r="G3201" s="101"/>
      <c r="H3201" s="102"/>
    </row>
    <row r="3202" spans="2:8" ht="15.95" hidden="1" customHeight="1" x14ac:dyDescent="0.2">
      <c r="B3202" s="99"/>
      <c r="C3202" s="100"/>
      <c r="D3202" s="100"/>
      <c r="E3202" s="100"/>
      <c r="G3202" s="101"/>
      <c r="H3202" s="102"/>
    </row>
    <row r="3203" spans="2:8" ht="15.95" hidden="1" customHeight="1" x14ac:dyDescent="0.2">
      <c r="B3203" s="99"/>
      <c r="C3203" s="100"/>
      <c r="D3203" s="100"/>
      <c r="E3203" s="100"/>
      <c r="G3203" s="101"/>
      <c r="H3203" s="102"/>
    </row>
    <row r="3204" spans="2:8" ht="15.95" hidden="1" customHeight="1" x14ac:dyDescent="0.2">
      <c r="B3204" s="99"/>
      <c r="C3204" s="100"/>
      <c r="D3204" s="100"/>
      <c r="E3204" s="100"/>
      <c r="G3204" s="101"/>
      <c r="H3204" s="102"/>
    </row>
    <row r="3205" spans="2:8" ht="15.95" hidden="1" customHeight="1" x14ac:dyDescent="0.2">
      <c r="B3205" s="99"/>
      <c r="C3205" s="100"/>
      <c r="D3205" s="100"/>
      <c r="E3205" s="100"/>
      <c r="G3205" s="101"/>
      <c r="H3205" s="102"/>
    </row>
    <row r="3206" spans="2:8" ht="15.95" hidden="1" customHeight="1" x14ac:dyDescent="0.2">
      <c r="B3206" s="99"/>
      <c r="C3206" s="100"/>
      <c r="D3206" s="100"/>
      <c r="E3206" s="100"/>
      <c r="G3206" s="101"/>
      <c r="H3206" s="102"/>
    </row>
    <row r="3207" spans="2:8" ht="15.95" hidden="1" customHeight="1" x14ac:dyDescent="0.2">
      <c r="B3207" s="99"/>
      <c r="C3207" s="100"/>
      <c r="D3207" s="100"/>
      <c r="E3207" s="100"/>
      <c r="G3207" s="101"/>
      <c r="H3207" s="102"/>
    </row>
    <row r="3208" spans="2:8" ht="15.95" hidden="1" customHeight="1" x14ac:dyDescent="0.2">
      <c r="B3208" s="99"/>
      <c r="C3208" s="100"/>
      <c r="D3208" s="100"/>
      <c r="E3208" s="100"/>
      <c r="G3208" s="101"/>
      <c r="H3208" s="102"/>
    </row>
    <row r="3209" spans="2:8" ht="15.95" hidden="1" customHeight="1" x14ac:dyDescent="0.2">
      <c r="B3209" s="99"/>
      <c r="C3209" s="100"/>
      <c r="D3209" s="100"/>
      <c r="E3209" s="100"/>
      <c r="G3209" s="101"/>
      <c r="H3209" s="102"/>
    </row>
    <row r="3210" spans="2:8" ht="15.95" hidden="1" customHeight="1" x14ac:dyDescent="0.2">
      <c r="B3210" s="99"/>
      <c r="C3210" s="100"/>
      <c r="D3210" s="100"/>
      <c r="E3210" s="100"/>
      <c r="G3210" s="101"/>
      <c r="H3210" s="102"/>
    </row>
    <row r="3211" spans="2:8" ht="15.95" hidden="1" customHeight="1" x14ac:dyDescent="0.2">
      <c r="B3211" s="99"/>
      <c r="C3211" s="100"/>
      <c r="D3211" s="100"/>
      <c r="E3211" s="100"/>
      <c r="G3211" s="101"/>
      <c r="H3211" s="102"/>
    </row>
    <row r="3212" spans="2:8" ht="15.95" hidden="1" customHeight="1" x14ac:dyDescent="0.2">
      <c r="B3212" s="99"/>
      <c r="C3212" s="100"/>
      <c r="D3212" s="100"/>
      <c r="E3212" s="100"/>
      <c r="G3212" s="101"/>
      <c r="H3212" s="102"/>
    </row>
    <row r="3213" spans="2:8" ht="15.95" hidden="1" customHeight="1" x14ac:dyDescent="0.2">
      <c r="B3213" s="99"/>
      <c r="C3213" s="100"/>
      <c r="D3213" s="100"/>
      <c r="E3213" s="100"/>
      <c r="G3213" s="101"/>
      <c r="H3213" s="102"/>
    </row>
    <row r="3214" spans="2:8" ht="15.95" hidden="1" customHeight="1" x14ac:dyDescent="0.2">
      <c r="B3214" s="99"/>
      <c r="C3214" s="100"/>
      <c r="D3214" s="100"/>
      <c r="E3214" s="100"/>
      <c r="G3214" s="101"/>
      <c r="H3214" s="102"/>
    </row>
    <row r="3215" spans="2:8" ht="15.95" hidden="1" customHeight="1" x14ac:dyDescent="0.2">
      <c r="B3215" s="99"/>
      <c r="C3215" s="100"/>
      <c r="D3215" s="100"/>
      <c r="E3215" s="100"/>
      <c r="G3215" s="101"/>
      <c r="H3215" s="102"/>
    </row>
    <row r="3216" spans="2:8" ht="15.95" hidden="1" customHeight="1" x14ac:dyDescent="0.2">
      <c r="B3216" s="99"/>
      <c r="C3216" s="100"/>
      <c r="D3216" s="100"/>
      <c r="E3216" s="100"/>
      <c r="G3216" s="101"/>
      <c r="H3216" s="102"/>
    </row>
    <row r="3217" spans="2:8" ht="15.95" hidden="1" customHeight="1" x14ac:dyDescent="0.2">
      <c r="B3217" s="99"/>
      <c r="C3217" s="100"/>
      <c r="D3217" s="100"/>
      <c r="E3217" s="100"/>
      <c r="G3217" s="101"/>
      <c r="H3217" s="102"/>
    </row>
    <row r="3218" spans="2:8" ht="15.95" hidden="1" customHeight="1" x14ac:dyDescent="0.2">
      <c r="B3218" s="99"/>
      <c r="C3218" s="100"/>
      <c r="D3218" s="100"/>
      <c r="E3218" s="100"/>
      <c r="G3218" s="101"/>
      <c r="H3218" s="102"/>
    </row>
    <row r="3219" spans="2:8" ht="15.95" hidden="1" customHeight="1" x14ac:dyDescent="0.2">
      <c r="B3219" s="99"/>
      <c r="C3219" s="100"/>
      <c r="D3219" s="100"/>
      <c r="E3219" s="100"/>
      <c r="G3219" s="101"/>
      <c r="H3219" s="102"/>
    </row>
    <row r="3220" spans="2:8" ht="15.95" hidden="1" customHeight="1" x14ac:dyDescent="0.2">
      <c r="B3220" s="99"/>
      <c r="C3220" s="100"/>
      <c r="D3220" s="100"/>
      <c r="E3220" s="100"/>
      <c r="G3220" s="101"/>
      <c r="H3220" s="102"/>
    </row>
    <row r="3221" spans="2:8" ht="15.95" hidden="1" customHeight="1" x14ac:dyDescent="0.2">
      <c r="B3221" s="99"/>
      <c r="C3221" s="100"/>
      <c r="D3221" s="100"/>
      <c r="E3221" s="100"/>
      <c r="G3221" s="101"/>
      <c r="H3221" s="102"/>
    </row>
    <row r="3222" spans="2:8" ht="15.95" hidden="1" customHeight="1" x14ac:dyDescent="0.2">
      <c r="B3222" s="99"/>
      <c r="C3222" s="100"/>
      <c r="D3222" s="100"/>
      <c r="E3222" s="100"/>
      <c r="G3222" s="101"/>
      <c r="H3222" s="102"/>
    </row>
    <row r="3223" spans="2:8" ht="15.95" hidden="1" customHeight="1" x14ac:dyDescent="0.2">
      <c r="B3223" s="99"/>
      <c r="C3223" s="100"/>
      <c r="D3223" s="100"/>
      <c r="E3223" s="100"/>
      <c r="G3223" s="101"/>
      <c r="H3223" s="102"/>
    </row>
    <row r="3224" spans="2:8" ht="15.95" hidden="1" customHeight="1" x14ac:dyDescent="0.2">
      <c r="B3224" s="99"/>
      <c r="C3224" s="100"/>
      <c r="D3224" s="100"/>
      <c r="E3224" s="100"/>
      <c r="G3224" s="101"/>
      <c r="H3224" s="102"/>
    </row>
    <row r="3225" spans="2:8" ht="15.95" hidden="1" customHeight="1" x14ac:dyDescent="0.2">
      <c r="B3225" s="99"/>
      <c r="C3225" s="100"/>
      <c r="D3225" s="100"/>
      <c r="E3225" s="100"/>
      <c r="G3225" s="101"/>
      <c r="H3225" s="102"/>
    </row>
    <row r="3226" spans="2:8" ht="15.95" hidden="1" customHeight="1" x14ac:dyDescent="0.2">
      <c r="B3226" s="99"/>
      <c r="C3226" s="100"/>
      <c r="D3226" s="100"/>
      <c r="E3226" s="100"/>
      <c r="G3226" s="101"/>
      <c r="H3226" s="102"/>
    </row>
    <row r="3227" spans="2:8" ht="15.95" hidden="1" customHeight="1" x14ac:dyDescent="0.2">
      <c r="B3227" s="99"/>
      <c r="C3227" s="100"/>
      <c r="D3227" s="100"/>
      <c r="E3227" s="100"/>
      <c r="G3227" s="101"/>
      <c r="H3227" s="102"/>
    </row>
    <row r="3228" spans="2:8" ht="15.95" hidden="1" customHeight="1" x14ac:dyDescent="0.2">
      <c r="B3228" s="99"/>
      <c r="C3228" s="100"/>
      <c r="D3228" s="100"/>
      <c r="E3228" s="100"/>
      <c r="G3228" s="101"/>
      <c r="H3228" s="102"/>
    </row>
    <row r="3229" spans="2:8" ht="15.95" hidden="1" customHeight="1" x14ac:dyDescent="0.2">
      <c r="B3229" s="99"/>
      <c r="C3229" s="100"/>
      <c r="D3229" s="100"/>
      <c r="E3229" s="100"/>
      <c r="G3229" s="101"/>
      <c r="H3229" s="102"/>
    </row>
    <row r="3230" spans="2:8" ht="15.95" hidden="1" customHeight="1" x14ac:dyDescent="0.2">
      <c r="B3230" s="99"/>
      <c r="C3230" s="100"/>
      <c r="D3230" s="100"/>
      <c r="E3230" s="100"/>
      <c r="G3230" s="101"/>
      <c r="H3230" s="102"/>
    </row>
    <row r="3231" spans="2:8" ht="15.95" hidden="1" customHeight="1" x14ac:dyDescent="0.2">
      <c r="B3231" s="99"/>
      <c r="C3231" s="100"/>
      <c r="D3231" s="100"/>
      <c r="E3231" s="100"/>
      <c r="G3231" s="101"/>
      <c r="H3231" s="102"/>
    </row>
    <row r="3232" spans="2:8" ht="15.95" hidden="1" customHeight="1" x14ac:dyDescent="0.2">
      <c r="B3232" s="99"/>
      <c r="C3232" s="100"/>
      <c r="D3232" s="100"/>
      <c r="E3232" s="100"/>
      <c r="G3232" s="101"/>
      <c r="H3232" s="102"/>
    </row>
    <row r="3233" spans="2:8" ht="15.95" hidden="1" customHeight="1" x14ac:dyDescent="0.2">
      <c r="B3233" s="99"/>
      <c r="C3233" s="100"/>
      <c r="D3233" s="100"/>
      <c r="E3233" s="100"/>
      <c r="G3233" s="101"/>
      <c r="H3233" s="102"/>
    </row>
    <row r="3234" spans="2:8" ht="15.95" hidden="1" customHeight="1" x14ac:dyDescent="0.2">
      <c r="B3234" s="99"/>
      <c r="C3234" s="100"/>
      <c r="D3234" s="100"/>
      <c r="E3234" s="100"/>
      <c r="G3234" s="101"/>
      <c r="H3234" s="102"/>
    </row>
    <row r="3235" spans="2:8" ht="15.95" hidden="1" customHeight="1" x14ac:dyDescent="0.2">
      <c r="B3235" s="99"/>
      <c r="C3235" s="100"/>
      <c r="D3235" s="100"/>
      <c r="E3235" s="100"/>
      <c r="G3235" s="101"/>
      <c r="H3235" s="102"/>
    </row>
    <row r="3236" spans="2:8" ht="15.95" hidden="1" customHeight="1" x14ac:dyDescent="0.2">
      <c r="B3236" s="99"/>
      <c r="C3236" s="100"/>
      <c r="D3236" s="100"/>
      <c r="E3236" s="100"/>
      <c r="G3236" s="101"/>
      <c r="H3236" s="102"/>
    </row>
    <row r="3237" spans="2:8" ht="15.95" hidden="1" customHeight="1" x14ac:dyDescent="0.2">
      <c r="B3237" s="99"/>
      <c r="C3237" s="100"/>
      <c r="D3237" s="100"/>
      <c r="E3237" s="100"/>
      <c r="G3237" s="101"/>
      <c r="H3237" s="102"/>
    </row>
    <row r="3238" spans="2:8" ht="15.95" hidden="1" customHeight="1" x14ac:dyDescent="0.2">
      <c r="B3238" s="99"/>
      <c r="C3238" s="100"/>
      <c r="D3238" s="100"/>
      <c r="E3238" s="100"/>
      <c r="G3238" s="101"/>
      <c r="H3238" s="102"/>
    </row>
    <row r="3239" spans="2:8" ht="15.95" hidden="1" customHeight="1" x14ac:dyDescent="0.2">
      <c r="B3239" s="99"/>
      <c r="C3239" s="100"/>
      <c r="D3239" s="100"/>
      <c r="E3239" s="100"/>
      <c r="G3239" s="101"/>
      <c r="H3239" s="102"/>
    </row>
    <row r="3240" spans="2:8" ht="15.95" hidden="1" customHeight="1" x14ac:dyDescent="0.2">
      <c r="B3240" s="99"/>
      <c r="C3240" s="100"/>
      <c r="D3240" s="100"/>
      <c r="E3240" s="100"/>
      <c r="G3240" s="101"/>
      <c r="H3240" s="102"/>
    </row>
    <row r="3241" spans="2:8" ht="15.95" hidden="1" customHeight="1" x14ac:dyDescent="0.2">
      <c r="B3241" s="99"/>
      <c r="C3241" s="100"/>
      <c r="D3241" s="100"/>
      <c r="E3241" s="100"/>
      <c r="G3241" s="101"/>
      <c r="H3241" s="102"/>
    </row>
    <row r="3242" spans="2:8" ht="15.95" hidden="1" customHeight="1" x14ac:dyDescent="0.2">
      <c r="B3242" s="99"/>
      <c r="C3242" s="100"/>
      <c r="D3242" s="100"/>
      <c r="E3242" s="100"/>
      <c r="G3242" s="101"/>
      <c r="H3242" s="102"/>
    </row>
    <row r="3243" spans="2:8" ht="15.95" hidden="1" customHeight="1" x14ac:dyDescent="0.2">
      <c r="B3243" s="99"/>
      <c r="C3243" s="100"/>
      <c r="D3243" s="100"/>
      <c r="E3243" s="100"/>
      <c r="G3243" s="101"/>
      <c r="H3243" s="102"/>
    </row>
    <row r="3244" spans="2:8" ht="15.95" hidden="1" customHeight="1" x14ac:dyDescent="0.2">
      <c r="B3244" s="99"/>
      <c r="C3244" s="100"/>
      <c r="D3244" s="100"/>
      <c r="E3244" s="100"/>
      <c r="G3244" s="101"/>
      <c r="H3244" s="102"/>
    </row>
    <row r="3245" spans="2:8" ht="15.95" hidden="1" customHeight="1" x14ac:dyDescent="0.2">
      <c r="B3245" s="99"/>
      <c r="C3245" s="100"/>
      <c r="D3245" s="100"/>
      <c r="E3245" s="100"/>
      <c r="G3245" s="101"/>
      <c r="H3245" s="102"/>
    </row>
    <row r="3246" spans="2:8" ht="15.95" hidden="1" customHeight="1" x14ac:dyDescent="0.2">
      <c r="B3246" s="99"/>
      <c r="C3246" s="100"/>
      <c r="D3246" s="100"/>
      <c r="E3246" s="100"/>
      <c r="G3246" s="101"/>
      <c r="H3246" s="102"/>
    </row>
    <row r="3247" spans="2:8" ht="15.95" hidden="1" customHeight="1" x14ac:dyDescent="0.2">
      <c r="B3247" s="99"/>
      <c r="C3247" s="100"/>
      <c r="D3247" s="100"/>
      <c r="E3247" s="100"/>
      <c r="G3247" s="101"/>
      <c r="H3247" s="102"/>
    </row>
    <row r="3248" spans="2:8" ht="15.95" hidden="1" customHeight="1" x14ac:dyDescent="0.2">
      <c r="B3248" s="99"/>
      <c r="C3248" s="100"/>
      <c r="D3248" s="100"/>
      <c r="E3248" s="100"/>
      <c r="G3248" s="101"/>
      <c r="H3248" s="102"/>
    </row>
    <row r="3249" spans="2:8" ht="15.95" hidden="1" customHeight="1" x14ac:dyDescent="0.2">
      <c r="B3249" s="99"/>
      <c r="C3249" s="100"/>
      <c r="D3249" s="100"/>
      <c r="E3249" s="100"/>
      <c r="G3249" s="101"/>
      <c r="H3249" s="102"/>
    </row>
    <row r="3250" spans="2:8" ht="15.95" hidden="1" customHeight="1" x14ac:dyDescent="0.2">
      <c r="B3250" s="99"/>
      <c r="C3250" s="100"/>
      <c r="D3250" s="100"/>
      <c r="E3250" s="100"/>
      <c r="G3250" s="101"/>
      <c r="H3250" s="102"/>
    </row>
    <row r="3251" spans="2:8" ht="15.95" hidden="1" customHeight="1" x14ac:dyDescent="0.2">
      <c r="B3251" s="99"/>
      <c r="C3251" s="100"/>
      <c r="D3251" s="100"/>
      <c r="E3251" s="100"/>
      <c r="G3251" s="101"/>
      <c r="H3251" s="102"/>
    </row>
    <row r="3252" spans="2:8" ht="15.95" hidden="1" customHeight="1" x14ac:dyDescent="0.2">
      <c r="B3252" s="99"/>
      <c r="C3252" s="100"/>
      <c r="D3252" s="100"/>
      <c r="E3252" s="100"/>
      <c r="G3252" s="101"/>
      <c r="H3252" s="102"/>
    </row>
    <row r="3253" spans="2:8" ht="15.95" hidden="1" customHeight="1" x14ac:dyDescent="0.2">
      <c r="B3253" s="99"/>
      <c r="C3253" s="100"/>
      <c r="D3253" s="100"/>
      <c r="E3253" s="100"/>
      <c r="G3253" s="101"/>
      <c r="H3253" s="102"/>
    </row>
    <row r="3254" spans="2:8" ht="15.95" hidden="1" customHeight="1" x14ac:dyDescent="0.2">
      <c r="B3254" s="99"/>
      <c r="C3254" s="100"/>
      <c r="D3254" s="100"/>
      <c r="E3254" s="100"/>
      <c r="G3254" s="101"/>
      <c r="H3254" s="102"/>
    </row>
    <row r="3255" spans="2:8" ht="15.95" hidden="1" customHeight="1" x14ac:dyDescent="0.2">
      <c r="B3255" s="99"/>
      <c r="C3255" s="100"/>
      <c r="D3255" s="100"/>
      <c r="E3255" s="100"/>
      <c r="G3255" s="101"/>
      <c r="H3255" s="102"/>
    </row>
    <row r="3256" spans="2:8" ht="15.95" hidden="1" customHeight="1" x14ac:dyDescent="0.2">
      <c r="B3256" s="99"/>
      <c r="C3256" s="100"/>
      <c r="D3256" s="100"/>
      <c r="E3256" s="100"/>
      <c r="G3256" s="101"/>
      <c r="H3256" s="102"/>
    </row>
    <row r="3257" spans="2:8" ht="15.95" hidden="1" customHeight="1" x14ac:dyDescent="0.2">
      <c r="B3257" s="99"/>
      <c r="C3257" s="100"/>
      <c r="D3257" s="100"/>
      <c r="E3257" s="100"/>
      <c r="G3257" s="101"/>
      <c r="H3257" s="102"/>
    </row>
    <row r="3258" spans="2:8" ht="15.95" hidden="1" customHeight="1" x14ac:dyDescent="0.2">
      <c r="B3258" s="99"/>
      <c r="C3258" s="100"/>
      <c r="D3258" s="100"/>
      <c r="E3258" s="100"/>
      <c r="G3258" s="101"/>
      <c r="H3258" s="102"/>
    </row>
    <row r="3259" spans="2:8" ht="15.95" hidden="1" customHeight="1" x14ac:dyDescent="0.2">
      <c r="B3259" s="99"/>
      <c r="C3259" s="100"/>
      <c r="D3259" s="100"/>
      <c r="E3259" s="100"/>
      <c r="G3259" s="101"/>
      <c r="H3259" s="102"/>
    </row>
    <row r="3260" spans="2:8" ht="15.95" hidden="1" customHeight="1" x14ac:dyDescent="0.2">
      <c r="B3260" s="99"/>
      <c r="C3260" s="100"/>
      <c r="D3260" s="100"/>
      <c r="E3260" s="100"/>
      <c r="G3260" s="101"/>
      <c r="H3260" s="102"/>
    </row>
    <row r="3261" spans="2:8" ht="15.95" hidden="1" customHeight="1" x14ac:dyDescent="0.2">
      <c r="B3261" s="99"/>
      <c r="C3261" s="100"/>
      <c r="D3261" s="100"/>
      <c r="E3261" s="100"/>
      <c r="G3261" s="101"/>
      <c r="H3261" s="102"/>
    </row>
    <row r="3262" spans="2:8" ht="15.95" hidden="1" customHeight="1" x14ac:dyDescent="0.2">
      <c r="B3262" s="99"/>
      <c r="C3262" s="100"/>
      <c r="D3262" s="100"/>
      <c r="E3262" s="100"/>
      <c r="G3262" s="101"/>
      <c r="H3262" s="102"/>
    </row>
    <row r="3263" spans="2:8" ht="15.95" hidden="1" customHeight="1" x14ac:dyDescent="0.2">
      <c r="B3263" s="99"/>
      <c r="C3263" s="100"/>
      <c r="D3263" s="100"/>
      <c r="E3263" s="100"/>
      <c r="G3263" s="101"/>
      <c r="H3263" s="102"/>
    </row>
    <row r="3264" spans="2:8" ht="15.95" hidden="1" customHeight="1" x14ac:dyDescent="0.2">
      <c r="B3264" s="99"/>
      <c r="C3264" s="100"/>
      <c r="D3264" s="100"/>
      <c r="E3264" s="100"/>
      <c r="G3264" s="101"/>
      <c r="H3264" s="102"/>
    </row>
    <row r="3265" spans="2:8" ht="15.95" hidden="1" customHeight="1" x14ac:dyDescent="0.2">
      <c r="B3265" s="99"/>
      <c r="C3265" s="100"/>
      <c r="D3265" s="100"/>
      <c r="E3265" s="100"/>
      <c r="G3265" s="101"/>
      <c r="H3265" s="102"/>
    </row>
    <row r="3266" spans="2:8" ht="15.95" hidden="1" customHeight="1" x14ac:dyDescent="0.2">
      <c r="B3266" s="99"/>
      <c r="C3266" s="100"/>
      <c r="D3266" s="100"/>
      <c r="E3266" s="100"/>
      <c r="G3266" s="101"/>
      <c r="H3266" s="102"/>
    </row>
    <row r="3267" spans="2:8" ht="15.95" hidden="1" customHeight="1" x14ac:dyDescent="0.2">
      <c r="B3267" s="99"/>
      <c r="C3267" s="100"/>
      <c r="D3267" s="100"/>
      <c r="E3267" s="100"/>
      <c r="G3267" s="101"/>
      <c r="H3267" s="102"/>
    </row>
    <row r="3268" spans="2:8" ht="15.95" hidden="1" customHeight="1" x14ac:dyDescent="0.2">
      <c r="B3268" s="99"/>
      <c r="C3268" s="100"/>
      <c r="D3268" s="100"/>
      <c r="E3268" s="100"/>
      <c r="G3268" s="101"/>
      <c r="H3268" s="102"/>
    </row>
    <row r="3269" spans="2:8" ht="15.95" hidden="1" customHeight="1" x14ac:dyDescent="0.2">
      <c r="B3269" s="99"/>
      <c r="C3269" s="100"/>
      <c r="D3269" s="100"/>
      <c r="E3269" s="100"/>
      <c r="G3269" s="101"/>
      <c r="H3269" s="102"/>
    </row>
    <row r="3270" spans="2:8" ht="15.95" hidden="1" customHeight="1" x14ac:dyDescent="0.2">
      <c r="B3270" s="99"/>
      <c r="C3270" s="100"/>
      <c r="D3270" s="100"/>
      <c r="E3270" s="100"/>
      <c r="G3270" s="101"/>
      <c r="H3270" s="102"/>
    </row>
    <row r="3271" spans="2:8" ht="15.95" hidden="1" customHeight="1" x14ac:dyDescent="0.2">
      <c r="B3271" s="99"/>
      <c r="C3271" s="100"/>
      <c r="D3271" s="100"/>
      <c r="E3271" s="100"/>
      <c r="G3271" s="101"/>
      <c r="H3271" s="102"/>
    </row>
    <row r="3272" spans="2:8" ht="15.95" hidden="1" customHeight="1" x14ac:dyDescent="0.2">
      <c r="B3272" s="99"/>
      <c r="C3272" s="100"/>
      <c r="D3272" s="100"/>
      <c r="E3272" s="100"/>
      <c r="G3272" s="101"/>
      <c r="H3272" s="102"/>
    </row>
    <row r="3273" spans="2:8" ht="15.95" hidden="1" customHeight="1" x14ac:dyDescent="0.2">
      <c r="B3273" s="99"/>
      <c r="C3273" s="100"/>
      <c r="D3273" s="100"/>
      <c r="E3273" s="100"/>
      <c r="G3273" s="101"/>
      <c r="H3273" s="102"/>
    </row>
    <row r="3274" spans="2:8" ht="15.95" hidden="1" customHeight="1" x14ac:dyDescent="0.2">
      <c r="B3274" s="99"/>
      <c r="C3274" s="100"/>
      <c r="D3274" s="100"/>
      <c r="E3274" s="100"/>
      <c r="G3274" s="101"/>
      <c r="H3274" s="102"/>
    </row>
    <row r="3275" spans="2:8" ht="15.95" hidden="1" customHeight="1" x14ac:dyDescent="0.2">
      <c r="B3275" s="99"/>
      <c r="C3275" s="100"/>
      <c r="D3275" s="100"/>
      <c r="E3275" s="100"/>
      <c r="G3275" s="101"/>
      <c r="H3275" s="102"/>
    </row>
    <row r="3276" spans="2:8" ht="15.95" hidden="1" customHeight="1" x14ac:dyDescent="0.2">
      <c r="B3276" s="99"/>
      <c r="C3276" s="100"/>
      <c r="D3276" s="100"/>
      <c r="E3276" s="100"/>
      <c r="G3276" s="101"/>
      <c r="H3276" s="102"/>
    </row>
    <row r="3277" spans="2:8" ht="15.95" hidden="1" customHeight="1" x14ac:dyDescent="0.2">
      <c r="B3277" s="99"/>
      <c r="C3277" s="100"/>
      <c r="D3277" s="100"/>
      <c r="E3277" s="100"/>
      <c r="G3277" s="101"/>
      <c r="H3277" s="102"/>
    </row>
    <row r="3278" spans="2:8" ht="15.95" hidden="1" customHeight="1" x14ac:dyDescent="0.2">
      <c r="B3278" s="99"/>
      <c r="C3278" s="100"/>
      <c r="D3278" s="100"/>
      <c r="E3278" s="100"/>
      <c r="G3278" s="101"/>
      <c r="H3278" s="102"/>
    </row>
    <row r="3279" spans="2:8" ht="15.95" hidden="1" customHeight="1" x14ac:dyDescent="0.2">
      <c r="B3279" s="99"/>
      <c r="C3279" s="100"/>
      <c r="D3279" s="100"/>
      <c r="E3279" s="100"/>
      <c r="G3279" s="101"/>
      <c r="H3279" s="102"/>
    </row>
    <row r="3280" spans="2:8" ht="15.95" hidden="1" customHeight="1" x14ac:dyDescent="0.2">
      <c r="B3280" s="99"/>
      <c r="C3280" s="100"/>
      <c r="D3280" s="100"/>
      <c r="E3280" s="100"/>
      <c r="G3280" s="101"/>
      <c r="H3280" s="102"/>
    </row>
    <row r="3281" spans="2:8" ht="15.95" hidden="1" customHeight="1" x14ac:dyDescent="0.2">
      <c r="B3281" s="99"/>
      <c r="C3281" s="100"/>
      <c r="D3281" s="100"/>
      <c r="E3281" s="100"/>
      <c r="G3281" s="101"/>
      <c r="H3281" s="102"/>
    </row>
    <row r="3282" spans="2:8" ht="15.95" hidden="1" customHeight="1" x14ac:dyDescent="0.2">
      <c r="B3282" s="99"/>
      <c r="C3282" s="100"/>
      <c r="D3282" s="100"/>
      <c r="E3282" s="100"/>
      <c r="G3282" s="101"/>
      <c r="H3282" s="102"/>
    </row>
    <row r="3283" spans="2:8" ht="15.95" hidden="1" customHeight="1" x14ac:dyDescent="0.2">
      <c r="B3283" s="99"/>
      <c r="C3283" s="100"/>
      <c r="D3283" s="100"/>
      <c r="E3283" s="100"/>
      <c r="G3283" s="101"/>
      <c r="H3283" s="102"/>
    </row>
    <row r="3284" spans="2:8" ht="15.95" hidden="1" customHeight="1" x14ac:dyDescent="0.2">
      <c r="B3284" s="99"/>
      <c r="C3284" s="100"/>
      <c r="D3284" s="100"/>
      <c r="E3284" s="100"/>
      <c r="G3284" s="101"/>
      <c r="H3284" s="102"/>
    </row>
    <row r="3285" spans="2:8" ht="15.95" hidden="1" customHeight="1" x14ac:dyDescent="0.2">
      <c r="B3285" s="99"/>
      <c r="C3285" s="100"/>
      <c r="D3285" s="100"/>
      <c r="E3285" s="100"/>
      <c r="G3285" s="101"/>
      <c r="H3285" s="102"/>
    </row>
    <row r="3286" spans="2:8" ht="15.95" hidden="1" customHeight="1" x14ac:dyDescent="0.2">
      <c r="B3286" s="99"/>
      <c r="C3286" s="100"/>
      <c r="D3286" s="100"/>
      <c r="E3286" s="100"/>
      <c r="G3286" s="101"/>
      <c r="H3286" s="102"/>
    </row>
    <row r="3287" spans="2:8" ht="15.95" hidden="1" customHeight="1" x14ac:dyDescent="0.2">
      <c r="B3287" s="99"/>
      <c r="C3287" s="100"/>
      <c r="D3287" s="100"/>
      <c r="E3287" s="100"/>
      <c r="G3287" s="101"/>
      <c r="H3287" s="102"/>
    </row>
    <row r="3288" spans="2:8" ht="15.95" hidden="1" customHeight="1" x14ac:dyDescent="0.2">
      <c r="B3288" s="99"/>
      <c r="C3288" s="100"/>
      <c r="D3288" s="100"/>
      <c r="E3288" s="100"/>
      <c r="G3288" s="101"/>
      <c r="H3288" s="102"/>
    </row>
    <row r="3289" spans="2:8" ht="15.95" hidden="1" customHeight="1" x14ac:dyDescent="0.2">
      <c r="B3289" s="99"/>
      <c r="C3289" s="100"/>
      <c r="D3289" s="100"/>
      <c r="E3289" s="100"/>
      <c r="G3289" s="101"/>
      <c r="H3289" s="102"/>
    </row>
    <row r="3290" spans="2:8" ht="15.95" hidden="1" customHeight="1" x14ac:dyDescent="0.2">
      <c r="B3290" s="99"/>
      <c r="C3290" s="100"/>
      <c r="D3290" s="100"/>
      <c r="E3290" s="100"/>
      <c r="G3290" s="101"/>
      <c r="H3290" s="102"/>
    </row>
    <row r="3291" spans="2:8" ht="15.95" hidden="1" customHeight="1" x14ac:dyDescent="0.2">
      <c r="B3291" s="99"/>
      <c r="C3291" s="100"/>
      <c r="D3291" s="100"/>
      <c r="E3291" s="100"/>
      <c r="G3291" s="101"/>
      <c r="H3291" s="102"/>
    </row>
    <row r="3292" spans="2:8" ht="15.95" hidden="1" customHeight="1" x14ac:dyDescent="0.2">
      <c r="B3292" s="99"/>
      <c r="C3292" s="100"/>
      <c r="D3292" s="100"/>
      <c r="E3292" s="100"/>
      <c r="G3292" s="101"/>
      <c r="H3292" s="102"/>
    </row>
    <row r="3293" spans="2:8" ht="15.95" hidden="1" customHeight="1" x14ac:dyDescent="0.2">
      <c r="B3293" s="99"/>
      <c r="C3293" s="100"/>
      <c r="D3293" s="100"/>
      <c r="E3293" s="100"/>
      <c r="G3293" s="101"/>
      <c r="H3293" s="102"/>
    </row>
    <row r="3294" spans="2:8" ht="15.95" hidden="1" customHeight="1" x14ac:dyDescent="0.2">
      <c r="B3294" s="99"/>
      <c r="C3294" s="100"/>
      <c r="D3294" s="100"/>
      <c r="E3294" s="100"/>
      <c r="G3294" s="101"/>
      <c r="H3294" s="102"/>
    </row>
    <row r="3295" spans="2:8" ht="15.95" hidden="1" customHeight="1" x14ac:dyDescent="0.2">
      <c r="B3295" s="99"/>
      <c r="C3295" s="100"/>
      <c r="D3295" s="100"/>
      <c r="E3295" s="100"/>
      <c r="G3295" s="101"/>
      <c r="H3295" s="102"/>
    </row>
    <row r="3296" spans="2:8" ht="15.95" hidden="1" customHeight="1" x14ac:dyDescent="0.2">
      <c r="B3296" s="99"/>
      <c r="C3296" s="100"/>
      <c r="D3296" s="100"/>
      <c r="E3296" s="100"/>
      <c r="G3296" s="101"/>
      <c r="H3296" s="102"/>
    </row>
    <row r="3297" spans="2:8" ht="15.95" hidden="1" customHeight="1" x14ac:dyDescent="0.2">
      <c r="B3297" s="99"/>
      <c r="C3297" s="100"/>
      <c r="D3297" s="100"/>
      <c r="E3297" s="100"/>
      <c r="G3297" s="101"/>
      <c r="H3297" s="102"/>
    </row>
    <row r="3298" spans="2:8" ht="15.95" hidden="1" customHeight="1" x14ac:dyDescent="0.2">
      <c r="B3298" s="99"/>
      <c r="C3298" s="100"/>
      <c r="D3298" s="100"/>
      <c r="E3298" s="100"/>
      <c r="G3298" s="101"/>
      <c r="H3298" s="102"/>
    </row>
    <row r="3299" spans="2:8" ht="15.95" hidden="1" customHeight="1" x14ac:dyDescent="0.2">
      <c r="B3299" s="99"/>
      <c r="C3299" s="100"/>
      <c r="D3299" s="100"/>
      <c r="E3299" s="100"/>
      <c r="G3299" s="101"/>
      <c r="H3299" s="102"/>
    </row>
    <row r="3300" spans="2:8" ht="15.95" hidden="1" customHeight="1" x14ac:dyDescent="0.2">
      <c r="B3300" s="99"/>
      <c r="C3300" s="100"/>
      <c r="D3300" s="100"/>
      <c r="E3300" s="100"/>
      <c r="G3300" s="101"/>
      <c r="H3300" s="102"/>
    </row>
    <row r="3301" spans="2:8" ht="15.95" hidden="1" customHeight="1" x14ac:dyDescent="0.2">
      <c r="B3301" s="99"/>
      <c r="C3301" s="100"/>
      <c r="D3301" s="100"/>
      <c r="E3301" s="100"/>
      <c r="G3301" s="101"/>
      <c r="H3301" s="102"/>
    </row>
    <row r="3302" spans="2:8" ht="15.95" hidden="1" customHeight="1" x14ac:dyDescent="0.2">
      <c r="B3302" s="99"/>
      <c r="C3302" s="100"/>
      <c r="D3302" s="100"/>
      <c r="E3302" s="100"/>
      <c r="G3302" s="101"/>
      <c r="H3302" s="102"/>
    </row>
    <row r="3303" spans="2:8" ht="15.95" hidden="1" customHeight="1" x14ac:dyDescent="0.2">
      <c r="B3303" s="99"/>
      <c r="C3303" s="100"/>
      <c r="D3303" s="100"/>
      <c r="E3303" s="100"/>
      <c r="G3303" s="101"/>
      <c r="H3303" s="102"/>
    </row>
    <row r="3304" spans="2:8" ht="15.95" hidden="1" customHeight="1" x14ac:dyDescent="0.2">
      <c r="B3304" s="99"/>
      <c r="C3304" s="100"/>
      <c r="D3304" s="100"/>
      <c r="E3304" s="100"/>
      <c r="G3304" s="101"/>
      <c r="H3304" s="102"/>
    </row>
    <row r="3305" spans="2:8" ht="15.95" hidden="1" customHeight="1" x14ac:dyDescent="0.2">
      <c r="B3305" s="99"/>
      <c r="C3305" s="100"/>
      <c r="D3305" s="100"/>
      <c r="E3305" s="100"/>
      <c r="G3305" s="101"/>
      <c r="H3305" s="102"/>
    </row>
    <row r="3306" spans="2:8" ht="15.95" hidden="1" customHeight="1" x14ac:dyDescent="0.2">
      <c r="B3306" s="99"/>
      <c r="C3306" s="100"/>
      <c r="D3306" s="100"/>
      <c r="E3306" s="100"/>
      <c r="G3306" s="101"/>
      <c r="H3306" s="102"/>
    </row>
    <row r="3307" spans="2:8" ht="15.95" hidden="1" customHeight="1" x14ac:dyDescent="0.2">
      <c r="B3307" s="99"/>
      <c r="C3307" s="100"/>
      <c r="D3307" s="100"/>
      <c r="E3307" s="100"/>
      <c r="G3307" s="101"/>
      <c r="H3307" s="102"/>
    </row>
    <row r="3308" spans="2:8" ht="15.95" hidden="1" customHeight="1" x14ac:dyDescent="0.2">
      <c r="B3308" s="99"/>
      <c r="C3308" s="100"/>
      <c r="D3308" s="100"/>
      <c r="E3308" s="100"/>
      <c r="G3308" s="101"/>
      <c r="H3308" s="102"/>
    </row>
    <row r="3309" spans="2:8" ht="15.95" hidden="1" customHeight="1" x14ac:dyDescent="0.2">
      <c r="B3309" s="99"/>
      <c r="C3309" s="100"/>
      <c r="D3309" s="100"/>
      <c r="E3309" s="100"/>
      <c r="G3309" s="101"/>
      <c r="H3309" s="102"/>
    </row>
    <row r="3310" spans="2:8" ht="15.95" hidden="1" customHeight="1" x14ac:dyDescent="0.2">
      <c r="B3310" s="99"/>
      <c r="C3310" s="100"/>
      <c r="D3310" s="100"/>
      <c r="E3310" s="100"/>
      <c r="G3310" s="101"/>
      <c r="H3310" s="102"/>
    </row>
    <row r="3311" spans="2:8" ht="15.95" hidden="1" customHeight="1" x14ac:dyDescent="0.2">
      <c r="B3311" s="99"/>
      <c r="C3311" s="100"/>
      <c r="D3311" s="100"/>
      <c r="E3311" s="100"/>
      <c r="G3311" s="101"/>
      <c r="H3311" s="102"/>
    </row>
    <row r="3312" spans="2:8" ht="15.95" hidden="1" customHeight="1" x14ac:dyDescent="0.2">
      <c r="B3312" s="99"/>
      <c r="C3312" s="100"/>
      <c r="D3312" s="100"/>
      <c r="E3312" s="100"/>
      <c r="G3312" s="101"/>
      <c r="H3312" s="102"/>
    </row>
    <row r="3313" spans="2:8" ht="15.95" hidden="1" customHeight="1" x14ac:dyDescent="0.2">
      <c r="B3313" s="99"/>
      <c r="C3313" s="100"/>
      <c r="D3313" s="100"/>
      <c r="E3313" s="100"/>
      <c r="G3313" s="101"/>
      <c r="H3313" s="102"/>
    </row>
    <row r="3314" spans="2:8" ht="15.95" hidden="1" customHeight="1" x14ac:dyDescent="0.2">
      <c r="B3314" s="99"/>
      <c r="C3314" s="100"/>
      <c r="D3314" s="100"/>
      <c r="E3314" s="100"/>
      <c r="G3314" s="101"/>
      <c r="H3314" s="102"/>
    </row>
    <row r="3315" spans="2:8" ht="15.95" hidden="1" customHeight="1" x14ac:dyDescent="0.2">
      <c r="B3315" s="99"/>
      <c r="C3315" s="100"/>
      <c r="D3315" s="100"/>
      <c r="E3315" s="100"/>
      <c r="G3315" s="101"/>
      <c r="H3315" s="102"/>
    </row>
    <row r="3316" spans="2:8" ht="15.95" hidden="1" customHeight="1" x14ac:dyDescent="0.2">
      <c r="B3316" s="99"/>
      <c r="C3316" s="100"/>
      <c r="D3316" s="100"/>
      <c r="E3316" s="100"/>
      <c r="G3316" s="101"/>
      <c r="H3316" s="102"/>
    </row>
    <row r="3317" spans="2:8" ht="15.95" hidden="1" customHeight="1" x14ac:dyDescent="0.2">
      <c r="B3317" s="99"/>
      <c r="C3317" s="100"/>
      <c r="D3317" s="100"/>
      <c r="E3317" s="100"/>
      <c r="G3317" s="101"/>
      <c r="H3317" s="102"/>
    </row>
    <row r="3318" spans="2:8" ht="15.95" hidden="1" customHeight="1" x14ac:dyDescent="0.2">
      <c r="B3318" s="99"/>
      <c r="C3318" s="100"/>
      <c r="D3318" s="100"/>
      <c r="E3318" s="100"/>
      <c r="G3318" s="101"/>
      <c r="H3318" s="102"/>
    </row>
    <row r="3319" spans="2:8" ht="15.95" hidden="1" customHeight="1" x14ac:dyDescent="0.2">
      <c r="B3319" s="99"/>
      <c r="C3319" s="100"/>
      <c r="D3319" s="100"/>
      <c r="E3319" s="100"/>
      <c r="G3319" s="101"/>
      <c r="H3319" s="102"/>
    </row>
    <row r="3320" spans="2:8" ht="15.95" hidden="1" customHeight="1" x14ac:dyDescent="0.2">
      <c r="B3320" s="99"/>
      <c r="C3320" s="100"/>
      <c r="D3320" s="100"/>
      <c r="E3320" s="100"/>
      <c r="G3320" s="101"/>
      <c r="H3320" s="102"/>
    </row>
    <row r="3321" spans="2:8" ht="15.95" hidden="1" customHeight="1" x14ac:dyDescent="0.2">
      <c r="B3321" s="99"/>
      <c r="C3321" s="100"/>
      <c r="D3321" s="100"/>
      <c r="E3321" s="100"/>
      <c r="G3321" s="101"/>
      <c r="H3321" s="102"/>
    </row>
    <row r="3322" spans="2:8" ht="15.95" hidden="1" customHeight="1" x14ac:dyDescent="0.2">
      <c r="B3322" s="99"/>
      <c r="C3322" s="100"/>
      <c r="D3322" s="100"/>
      <c r="E3322" s="100"/>
      <c r="G3322" s="101"/>
      <c r="H3322" s="102"/>
    </row>
    <row r="3323" spans="2:8" ht="15.95" hidden="1" customHeight="1" x14ac:dyDescent="0.2">
      <c r="B3323" s="99"/>
      <c r="C3323" s="100"/>
      <c r="D3323" s="100"/>
      <c r="E3323" s="100"/>
      <c r="G3323" s="101"/>
      <c r="H3323" s="102"/>
    </row>
    <row r="3324" spans="2:8" ht="15.95" hidden="1" customHeight="1" x14ac:dyDescent="0.2">
      <c r="B3324" s="99"/>
      <c r="C3324" s="100"/>
      <c r="D3324" s="100"/>
      <c r="E3324" s="100"/>
      <c r="G3324" s="101"/>
      <c r="H3324" s="102"/>
    </row>
    <row r="3325" spans="2:8" ht="15.95" hidden="1" customHeight="1" x14ac:dyDescent="0.2">
      <c r="B3325" s="99"/>
      <c r="C3325" s="100"/>
      <c r="D3325" s="100"/>
      <c r="E3325" s="100"/>
      <c r="G3325" s="101"/>
      <c r="H3325" s="102"/>
    </row>
    <row r="3326" spans="2:8" ht="15.95" hidden="1" customHeight="1" x14ac:dyDescent="0.2">
      <c r="B3326" s="99"/>
      <c r="C3326" s="100"/>
      <c r="D3326" s="100"/>
      <c r="E3326" s="100"/>
      <c r="G3326" s="101"/>
      <c r="H3326" s="102"/>
    </row>
    <row r="3327" spans="2:8" ht="15.95" hidden="1" customHeight="1" x14ac:dyDescent="0.2">
      <c r="B3327" s="99"/>
      <c r="C3327" s="100"/>
      <c r="D3327" s="100"/>
      <c r="E3327" s="100"/>
      <c r="G3327" s="101"/>
      <c r="H3327" s="102"/>
    </row>
    <row r="3328" spans="2:8" ht="15.95" hidden="1" customHeight="1" x14ac:dyDescent="0.2">
      <c r="B3328" s="99"/>
      <c r="C3328" s="100"/>
      <c r="D3328" s="100"/>
      <c r="E3328" s="100"/>
      <c r="G3328" s="101"/>
      <c r="H3328" s="102"/>
    </row>
    <row r="3329" spans="2:8" ht="15.95" hidden="1" customHeight="1" x14ac:dyDescent="0.2">
      <c r="B3329" s="99"/>
      <c r="C3329" s="100"/>
      <c r="D3329" s="100"/>
      <c r="E3329" s="100"/>
      <c r="G3329" s="101"/>
      <c r="H3329" s="102"/>
    </row>
    <row r="3330" spans="2:8" ht="15.95" hidden="1" customHeight="1" x14ac:dyDescent="0.2">
      <c r="B3330" s="99"/>
      <c r="C3330" s="100"/>
      <c r="D3330" s="100"/>
      <c r="E3330" s="100"/>
      <c r="G3330" s="101"/>
      <c r="H3330" s="102"/>
    </row>
    <row r="3331" spans="2:8" ht="15.95" hidden="1" customHeight="1" x14ac:dyDescent="0.2">
      <c r="B3331" s="99"/>
      <c r="C3331" s="100"/>
      <c r="D3331" s="100"/>
      <c r="E3331" s="100"/>
      <c r="G3331" s="101"/>
      <c r="H3331" s="102"/>
    </row>
    <row r="3332" spans="2:8" ht="15.95" hidden="1" customHeight="1" x14ac:dyDescent="0.2">
      <c r="B3332" s="99"/>
      <c r="C3332" s="100"/>
      <c r="D3332" s="100"/>
      <c r="E3332" s="100"/>
      <c r="G3332" s="101"/>
      <c r="H3332" s="102"/>
    </row>
    <row r="3333" spans="2:8" ht="15.95" hidden="1" customHeight="1" x14ac:dyDescent="0.2">
      <c r="B3333" s="99"/>
      <c r="C3333" s="100"/>
      <c r="D3333" s="100"/>
      <c r="E3333" s="100"/>
      <c r="G3333" s="101"/>
      <c r="H3333" s="102"/>
    </row>
    <row r="3334" spans="2:8" ht="15.95" hidden="1" customHeight="1" x14ac:dyDescent="0.2">
      <c r="B3334" s="99"/>
      <c r="C3334" s="100"/>
      <c r="D3334" s="100"/>
      <c r="E3334" s="100"/>
      <c r="G3334" s="101"/>
      <c r="H3334" s="102"/>
    </row>
    <row r="3335" spans="2:8" ht="15.95" hidden="1" customHeight="1" x14ac:dyDescent="0.2">
      <c r="B3335" s="99"/>
      <c r="C3335" s="100"/>
      <c r="D3335" s="100"/>
      <c r="E3335" s="100"/>
      <c r="G3335" s="101"/>
      <c r="H3335" s="102"/>
    </row>
    <row r="3336" spans="2:8" ht="15.95" hidden="1" customHeight="1" x14ac:dyDescent="0.2">
      <c r="B3336" s="99"/>
      <c r="C3336" s="100"/>
      <c r="D3336" s="100"/>
      <c r="E3336" s="100"/>
      <c r="G3336" s="101"/>
      <c r="H3336" s="102"/>
    </row>
    <row r="3337" spans="2:8" ht="15.95" hidden="1" customHeight="1" x14ac:dyDescent="0.2">
      <c r="B3337" s="99"/>
      <c r="C3337" s="100"/>
      <c r="D3337" s="100"/>
      <c r="E3337" s="100"/>
      <c r="G3337" s="101"/>
      <c r="H3337" s="102"/>
    </row>
    <row r="3338" spans="2:8" ht="15.95" hidden="1" customHeight="1" x14ac:dyDescent="0.2">
      <c r="B3338" s="99"/>
      <c r="C3338" s="100"/>
      <c r="D3338" s="100"/>
      <c r="E3338" s="100"/>
      <c r="G3338" s="101"/>
      <c r="H3338" s="102"/>
    </row>
    <row r="3339" spans="2:8" ht="15.95" hidden="1" customHeight="1" x14ac:dyDescent="0.2">
      <c r="B3339" s="99"/>
      <c r="C3339" s="100"/>
      <c r="D3339" s="100"/>
      <c r="E3339" s="100"/>
      <c r="G3339" s="101"/>
      <c r="H3339" s="102"/>
    </row>
    <row r="3340" spans="2:8" ht="15.95" hidden="1" customHeight="1" x14ac:dyDescent="0.2">
      <c r="B3340" s="99"/>
      <c r="C3340" s="100"/>
      <c r="D3340" s="100"/>
      <c r="E3340" s="100"/>
      <c r="G3340" s="101"/>
      <c r="H3340" s="102"/>
    </row>
    <row r="3341" spans="2:8" ht="15.95" hidden="1" customHeight="1" x14ac:dyDescent="0.2">
      <c r="B3341" s="99"/>
      <c r="C3341" s="100"/>
      <c r="D3341" s="100"/>
      <c r="E3341" s="100"/>
      <c r="G3341" s="101"/>
      <c r="H3341" s="102"/>
    </row>
    <row r="3342" spans="2:8" ht="15.95" hidden="1" customHeight="1" x14ac:dyDescent="0.2">
      <c r="B3342" s="99"/>
      <c r="C3342" s="100"/>
      <c r="D3342" s="100"/>
      <c r="E3342" s="100"/>
      <c r="G3342" s="101"/>
      <c r="H3342" s="102"/>
    </row>
    <row r="3343" spans="2:8" ht="15.95" hidden="1" customHeight="1" x14ac:dyDescent="0.2">
      <c r="B3343" s="99"/>
      <c r="C3343" s="100"/>
      <c r="D3343" s="100"/>
      <c r="E3343" s="100"/>
      <c r="G3343" s="101"/>
      <c r="H3343" s="102"/>
    </row>
    <row r="3344" spans="2:8" ht="15.95" hidden="1" customHeight="1" x14ac:dyDescent="0.2">
      <c r="B3344" s="99"/>
      <c r="C3344" s="100"/>
      <c r="D3344" s="100"/>
      <c r="E3344" s="100"/>
      <c r="G3344" s="101"/>
      <c r="H3344" s="102"/>
    </row>
    <row r="3345" spans="2:8" ht="15.95" hidden="1" customHeight="1" x14ac:dyDescent="0.2">
      <c r="B3345" s="99"/>
      <c r="C3345" s="100"/>
      <c r="D3345" s="100"/>
      <c r="E3345" s="100"/>
      <c r="G3345" s="101"/>
      <c r="H3345" s="102"/>
    </row>
    <row r="3346" spans="2:8" ht="15.95" hidden="1" customHeight="1" x14ac:dyDescent="0.2">
      <c r="B3346" s="99"/>
      <c r="C3346" s="100"/>
      <c r="D3346" s="100"/>
      <c r="E3346" s="100"/>
      <c r="G3346" s="101"/>
      <c r="H3346" s="102"/>
    </row>
    <row r="3347" spans="2:8" ht="15.95" hidden="1" customHeight="1" x14ac:dyDescent="0.2">
      <c r="B3347" s="99"/>
      <c r="C3347" s="100"/>
      <c r="D3347" s="100"/>
      <c r="E3347" s="100"/>
      <c r="G3347" s="101"/>
      <c r="H3347" s="102"/>
    </row>
    <row r="3348" spans="2:8" ht="15.95" hidden="1" customHeight="1" x14ac:dyDescent="0.2">
      <c r="B3348" s="99"/>
      <c r="C3348" s="100"/>
      <c r="D3348" s="100"/>
      <c r="E3348" s="100"/>
      <c r="G3348" s="101"/>
      <c r="H3348" s="102"/>
    </row>
    <row r="3349" spans="2:8" ht="15.95" hidden="1" customHeight="1" x14ac:dyDescent="0.2">
      <c r="B3349" s="99"/>
      <c r="C3349" s="100"/>
      <c r="D3349" s="100"/>
      <c r="E3349" s="100"/>
      <c r="G3349" s="101"/>
      <c r="H3349" s="102"/>
    </row>
    <row r="3350" spans="2:8" ht="15.95" hidden="1" customHeight="1" x14ac:dyDescent="0.2">
      <c r="B3350" s="99"/>
      <c r="C3350" s="100"/>
      <c r="D3350" s="100"/>
      <c r="E3350" s="100"/>
      <c r="G3350" s="101"/>
      <c r="H3350" s="102"/>
    </row>
    <row r="3351" spans="2:8" ht="15.95" hidden="1" customHeight="1" x14ac:dyDescent="0.2">
      <c r="B3351" s="99"/>
      <c r="C3351" s="100"/>
      <c r="D3351" s="100"/>
      <c r="E3351" s="100"/>
      <c r="G3351" s="101"/>
      <c r="H3351" s="102"/>
    </row>
    <row r="3352" spans="2:8" ht="15.95" hidden="1" customHeight="1" x14ac:dyDescent="0.2">
      <c r="B3352" s="99"/>
      <c r="C3352" s="100"/>
      <c r="D3352" s="100"/>
      <c r="E3352" s="100"/>
      <c r="G3352" s="101"/>
      <c r="H3352" s="102"/>
    </row>
    <row r="3353" spans="2:8" ht="15.95" hidden="1" customHeight="1" x14ac:dyDescent="0.2">
      <c r="B3353" s="99"/>
      <c r="C3353" s="100"/>
      <c r="D3353" s="100"/>
      <c r="E3353" s="100"/>
      <c r="G3353" s="101"/>
      <c r="H3353" s="102"/>
    </row>
    <row r="3354" spans="2:8" ht="15.95" hidden="1" customHeight="1" x14ac:dyDescent="0.2">
      <c r="B3354" s="99"/>
      <c r="C3354" s="100"/>
      <c r="D3354" s="100"/>
      <c r="E3354" s="100"/>
      <c r="G3354" s="101"/>
      <c r="H3354" s="102"/>
    </row>
    <row r="3355" spans="2:8" ht="15.95" hidden="1" customHeight="1" x14ac:dyDescent="0.2">
      <c r="B3355" s="99"/>
      <c r="C3355" s="100"/>
      <c r="D3355" s="100"/>
      <c r="E3355" s="100"/>
      <c r="G3355" s="101"/>
      <c r="H3355" s="102"/>
    </row>
    <row r="3356" spans="2:8" ht="15.95" hidden="1" customHeight="1" x14ac:dyDescent="0.2">
      <c r="B3356" s="99"/>
      <c r="C3356" s="100"/>
      <c r="D3356" s="100"/>
      <c r="E3356" s="100"/>
      <c r="G3356" s="101"/>
      <c r="H3356" s="102"/>
    </row>
    <row r="3357" spans="2:8" ht="15.95" hidden="1" customHeight="1" x14ac:dyDescent="0.2">
      <c r="B3357" s="99"/>
      <c r="C3357" s="100"/>
      <c r="D3357" s="100"/>
      <c r="E3357" s="100"/>
      <c r="G3357" s="101"/>
      <c r="H3357" s="102"/>
    </row>
    <row r="3358" spans="2:8" ht="15.95" hidden="1" customHeight="1" x14ac:dyDescent="0.2">
      <c r="B3358" s="99"/>
      <c r="C3358" s="100"/>
      <c r="D3358" s="100"/>
      <c r="E3358" s="100"/>
      <c r="G3358" s="101"/>
      <c r="H3358" s="102"/>
    </row>
    <row r="3359" spans="2:8" ht="15.95" hidden="1" customHeight="1" x14ac:dyDescent="0.2">
      <c r="B3359" s="99"/>
      <c r="C3359" s="100"/>
      <c r="D3359" s="100"/>
      <c r="E3359" s="100"/>
      <c r="G3359" s="101"/>
      <c r="H3359" s="102"/>
    </row>
    <row r="3360" spans="2:8" ht="15.95" hidden="1" customHeight="1" x14ac:dyDescent="0.2">
      <c r="B3360" s="99"/>
      <c r="C3360" s="100"/>
      <c r="D3360" s="100"/>
      <c r="E3360" s="100"/>
      <c r="G3360" s="101"/>
      <c r="H3360" s="102"/>
    </row>
    <row r="3361" spans="2:8" ht="15.95" hidden="1" customHeight="1" x14ac:dyDescent="0.2">
      <c r="B3361" s="99"/>
      <c r="C3361" s="100"/>
      <c r="D3361" s="100"/>
      <c r="E3361" s="100"/>
      <c r="G3361" s="101"/>
      <c r="H3361" s="102"/>
    </row>
    <row r="3362" spans="2:8" ht="15.95" hidden="1" customHeight="1" x14ac:dyDescent="0.2">
      <c r="B3362" s="99"/>
      <c r="C3362" s="100"/>
      <c r="D3362" s="100"/>
      <c r="E3362" s="100"/>
      <c r="G3362" s="101"/>
      <c r="H3362" s="102"/>
    </row>
    <row r="3363" spans="2:8" ht="15.95" hidden="1" customHeight="1" x14ac:dyDescent="0.2">
      <c r="B3363" s="99"/>
      <c r="C3363" s="100"/>
      <c r="D3363" s="100"/>
      <c r="E3363" s="100"/>
      <c r="G3363" s="101"/>
      <c r="H3363" s="102"/>
    </row>
    <row r="3364" spans="2:8" ht="15.95" hidden="1" customHeight="1" x14ac:dyDescent="0.2">
      <c r="B3364" s="99"/>
      <c r="C3364" s="100"/>
      <c r="D3364" s="100"/>
      <c r="E3364" s="100"/>
      <c r="G3364" s="101"/>
      <c r="H3364" s="102"/>
    </row>
    <row r="3365" spans="2:8" ht="15.95" hidden="1" customHeight="1" x14ac:dyDescent="0.2">
      <c r="B3365" s="99"/>
      <c r="C3365" s="100"/>
      <c r="D3365" s="100"/>
      <c r="E3365" s="100"/>
      <c r="G3365" s="101"/>
      <c r="H3365" s="102"/>
    </row>
    <row r="3366" spans="2:8" ht="15.95" hidden="1" customHeight="1" x14ac:dyDescent="0.2">
      <c r="B3366" s="99"/>
      <c r="C3366" s="100"/>
      <c r="D3366" s="100"/>
      <c r="E3366" s="100"/>
      <c r="G3366" s="101"/>
      <c r="H3366" s="102"/>
    </row>
    <row r="3367" spans="2:8" ht="15.95" hidden="1" customHeight="1" x14ac:dyDescent="0.2">
      <c r="B3367" s="99"/>
      <c r="C3367" s="100"/>
      <c r="D3367" s="100"/>
      <c r="E3367" s="100"/>
      <c r="G3367" s="101"/>
      <c r="H3367" s="102"/>
    </row>
    <row r="3368" spans="2:8" ht="15.95" hidden="1" customHeight="1" x14ac:dyDescent="0.2">
      <c r="B3368" s="99"/>
      <c r="C3368" s="100"/>
      <c r="D3368" s="100"/>
      <c r="E3368" s="100"/>
      <c r="G3368" s="101"/>
      <c r="H3368" s="102"/>
    </row>
    <row r="3369" spans="2:8" ht="15.95" hidden="1" customHeight="1" x14ac:dyDescent="0.2">
      <c r="B3369" s="99"/>
      <c r="C3369" s="100"/>
      <c r="D3369" s="100"/>
      <c r="E3369" s="100"/>
      <c r="G3369" s="101"/>
      <c r="H3369" s="102"/>
    </row>
    <row r="3370" spans="2:8" ht="15.95" hidden="1" customHeight="1" x14ac:dyDescent="0.2">
      <c r="B3370" s="99"/>
      <c r="C3370" s="100"/>
      <c r="D3370" s="100"/>
      <c r="E3370" s="100"/>
      <c r="G3370" s="101"/>
      <c r="H3370" s="102"/>
    </row>
    <row r="3371" spans="2:8" ht="15.95" hidden="1" customHeight="1" x14ac:dyDescent="0.2">
      <c r="B3371" s="99"/>
      <c r="C3371" s="100"/>
      <c r="D3371" s="100"/>
      <c r="E3371" s="100"/>
      <c r="G3371" s="101"/>
      <c r="H3371" s="102"/>
    </row>
    <row r="3372" spans="2:8" ht="15.95" hidden="1" customHeight="1" x14ac:dyDescent="0.2">
      <c r="B3372" s="99"/>
      <c r="C3372" s="100"/>
      <c r="D3372" s="100"/>
      <c r="E3372" s="100"/>
      <c r="G3372" s="101"/>
      <c r="H3372" s="102"/>
    </row>
    <row r="3373" spans="2:8" ht="15.95" hidden="1" customHeight="1" x14ac:dyDescent="0.2">
      <c r="B3373" s="99"/>
      <c r="C3373" s="100"/>
      <c r="D3373" s="100"/>
      <c r="E3373" s="100"/>
      <c r="G3373" s="101"/>
      <c r="H3373" s="102"/>
    </row>
    <row r="3374" spans="2:8" ht="15.95" hidden="1" customHeight="1" x14ac:dyDescent="0.2">
      <c r="B3374" s="99"/>
      <c r="C3374" s="100"/>
      <c r="D3374" s="100"/>
      <c r="E3374" s="100"/>
      <c r="G3374" s="101"/>
      <c r="H3374" s="102"/>
    </row>
    <row r="3375" spans="2:8" ht="15.95" hidden="1" customHeight="1" x14ac:dyDescent="0.2">
      <c r="B3375" s="99"/>
      <c r="C3375" s="100"/>
      <c r="D3375" s="100"/>
      <c r="E3375" s="100"/>
      <c r="G3375" s="101"/>
      <c r="H3375" s="102"/>
    </row>
    <row r="3376" spans="2:8" ht="15.95" hidden="1" customHeight="1" x14ac:dyDescent="0.2">
      <c r="B3376" s="99"/>
      <c r="C3376" s="100"/>
      <c r="D3376" s="100"/>
      <c r="E3376" s="100"/>
      <c r="G3376" s="101"/>
      <c r="H3376" s="102"/>
    </row>
    <row r="3377" spans="2:8" ht="15.95" hidden="1" customHeight="1" x14ac:dyDescent="0.2">
      <c r="B3377" s="99"/>
      <c r="C3377" s="100"/>
      <c r="D3377" s="100"/>
      <c r="E3377" s="100"/>
      <c r="G3377" s="101"/>
      <c r="H3377" s="102"/>
    </row>
    <row r="3378" spans="2:8" ht="15.95" hidden="1" customHeight="1" x14ac:dyDescent="0.2">
      <c r="B3378" s="99"/>
      <c r="C3378" s="100"/>
      <c r="D3378" s="100"/>
      <c r="E3378" s="100"/>
      <c r="G3378" s="101"/>
      <c r="H3378" s="102"/>
    </row>
    <row r="3379" spans="2:8" ht="15.95" hidden="1" customHeight="1" x14ac:dyDescent="0.2">
      <c r="B3379" s="99"/>
      <c r="C3379" s="100"/>
      <c r="D3379" s="100"/>
      <c r="E3379" s="100"/>
      <c r="G3379" s="101"/>
      <c r="H3379" s="102"/>
    </row>
    <row r="3380" spans="2:8" ht="15.95" hidden="1" customHeight="1" x14ac:dyDescent="0.2">
      <c r="B3380" s="99"/>
      <c r="C3380" s="100"/>
      <c r="D3380" s="100"/>
      <c r="E3380" s="100"/>
      <c r="G3380" s="101"/>
      <c r="H3380" s="102"/>
    </row>
    <row r="3381" spans="2:8" ht="15.95" hidden="1" customHeight="1" x14ac:dyDescent="0.2">
      <c r="B3381" s="99"/>
      <c r="C3381" s="100"/>
      <c r="D3381" s="100"/>
      <c r="E3381" s="100"/>
      <c r="G3381" s="101"/>
      <c r="H3381" s="102"/>
    </row>
    <row r="3382" spans="2:8" ht="15.95" hidden="1" customHeight="1" x14ac:dyDescent="0.2">
      <c r="B3382" s="99"/>
      <c r="C3382" s="100"/>
      <c r="D3382" s="100"/>
      <c r="E3382" s="100"/>
      <c r="G3382" s="101"/>
      <c r="H3382" s="102"/>
    </row>
    <row r="3383" spans="2:8" ht="15.95" hidden="1" customHeight="1" x14ac:dyDescent="0.2">
      <c r="B3383" s="99"/>
      <c r="C3383" s="100"/>
      <c r="D3383" s="100"/>
      <c r="E3383" s="100"/>
      <c r="G3383" s="101"/>
      <c r="H3383" s="102"/>
    </row>
    <row r="3384" spans="2:8" ht="15.95" hidden="1" customHeight="1" x14ac:dyDescent="0.2">
      <c r="B3384" s="99"/>
      <c r="C3384" s="100"/>
      <c r="D3384" s="100"/>
      <c r="E3384" s="100"/>
      <c r="G3384" s="101"/>
      <c r="H3384" s="102"/>
    </row>
    <row r="3385" spans="2:8" ht="15.95" hidden="1" customHeight="1" x14ac:dyDescent="0.2">
      <c r="B3385" s="99"/>
      <c r="C3385" s="100"/>
      <c r="D3385" s="100"/>
      <c r="E3385" s="100"/>
      <c r="G3385" s="101"/>
      <c r="H3385" s="102"/>
    </row>
    <row r="3386" spans="2:8" ht="15.95" hidden="1" customHeight="1" x14ac:dyDescent="0.2">
      <c r="B3386" s="99"/>
      <c r="C3386" s="100"/>
      <c r="D3386" s="100"/>
      <c r="E3386" s="100"/>
      <c r="G3386" s="101"/>
      <c r="H3386" s="102"/>
    </row>
    <row r="3387" spans="2:8" ht="15.95" hidden="1" customHeight="1" x14ac:dyDescent="0.2">
      <c r="B3387" s="99"/>
      <c r="C3387" s="100"/>
      <c r="D3387" s="100"/>
      <c r="E3387" s="100"/>
      <c r="G3387" s="101"/>
      <c r="H3387" s="102"/>
    </row>
    <row r="3388" spans="2:8" ht="15.95" hidden="1" customHeight="1" x14ac:dyDescent="0.2">
      <c r="B3388" s="99"/>
      <c r="C3388" s="100"/>
      <c r="D3388" s="100"/>
      <c r="E3388" s="100"/>
      <c r="G3388" s="101"/>
      <c r="H3388" s="102"/>
    </row>
    <row r="3389" spans="2:8" ht="15.95" hidden="1" customHeight="1" x14ac:dyDescent="0.2">
      <c r="B3389" s="99"/>
      <c r="C3389" s="100"/>
      <c r="D3389" s="100"/>
      <c r="E3389" s="100"/>
      <c r="G3389" s="101"/>
      <c r="H3389" s="102"/>
    </row>
    <row r="3390" spans="2:8" ht="15.95" hidden="1" customHeight="1" x14ac:dyDescent="0.2">
      <c r="B3390" s="99"/>
      <c r="C3390" s="100"/>
      <c r="D3390" s="100"/>
      <c r="E3390" s="100"/>
      <c r="G3390" s="101"/>
      <c r="H3390" s="102"/>
    </row>
    <row r="3391" spans="2:8" ht="15.95" hidden="1" customHeight="1" x14ac:dyDescent="0.2">
      <c r="B3391" s="99"/>
      <c r="C3391" s="100"/>
      <c r="D3391" s="100"/>
      <c r="E3391" s="100"/>
      <c r="G3391" s="101"/>
      <c r="H3391" s="102"/>
    </row>
    <row r="3392" spans="2:8" ht="15.95" hidden="1" customHeight="1" x14ac:dyDescent="0.2">
      <c r="B3392" s="99"/>
      <c r="C3392" s="100"/>
      <c r="D3392" s="100"/>
      <c r="E3392" s="100"/>
      <c r="G3392" s="101"/>
      <c r="H3392" s="102"/>
    </row>
    <row r="3393" spans="2:8" ht="15.95" hidden="1" customHeight="1" x14ac:dyDescent="0.2">
      <c r="B3393" s="99"/>
      <c r="C3393" s="100"/>
      <c r="D3393" s="100"/>
      <c r="E3393" s="100"/>
      <c r="G3393" s="101"/>
      <c r="H3393" s="102"/>
    </row>
    <row r="3394" spans="2:8" ht="15.95" hidden="1" customHeight="1" x14ac:dyDescent="0.2">
      <c r="B3394" s="99"/>
      <c r="C3394" s="100"/>
      <c r="D3394" s="100"/>
      <c r="E3394" s="100"/>
      <c r="G3394" s="101"/>
      <c r="H3394" s="102"/>
    </row>
    <row r="3395" spans="2:8" ht="15.95" hidden="1" customHeight="1" x14ac:dyDescent="0.2">
      <c r="B3395" s="99"/>
      <c r="C3395" s="100"/>
      <c r="D3395" s="100"/>
      <c r="E3395" s="100"/>
      <c r="G3395" s="101"/>
      <c r="H3395" s="102"/>
    </row>
    <row r="3396" spans="2:8" ht="15.95" hidden="1" customHeight="1" x14ac:dyDescent="0.2">
      <c r="B3396" s="99"/>
      <c r="C3396" s="100"/>
      <c r="D3396" s="100"/>
      <c r="E3396" s="100"/>
      <c r="G3396" s="101"/>
      <c r="H3396" s="102"/>
    </row>
    <row r="3397" spans="2:8" ht="15.95" hidden="1" customHeight="1" x14ac:dyDescent="0.2">
      <c r="B3397" s="99"/>
      <c r="C3397" s="100"/>
      <c r="D3397" s="100"/>
      <c r="E3397" s="100"/>
      <c r="G3397" s="101"/>
      <c r="H3397" s="102"/>
    </row>
    <row r="3398" spans="2:8" ht="15.95" hidden="1" customHeight="1" x14ac:dyDescent="0.2">
      <c r="B3398" s="99"/>
      <c r="C3398" s="100"/>
      <c r="D3398" s="100"/>
      <c r="E3398" s="100"/>
      <c r="G3398" s="101"/>
      <c r="H3398" s="102"/>
    </row>
    <row r="3399" spans="2:8" ht="15.95" hidden="1" customHeight="1" x14ac:dyDescent="0.2">
      <c r="B3399" s="99"/>
      <c r="C3399" s="100"/>
      <c r="D3399" s="100"/>
      <c r="E3399" s="100"/>
      <c r="G3399" s="101"/>
      <c r="H3399" s="102"/>
    </row>
    <row r="3400" spans="2:8" ht="15.95" hidden="1" customHeight="1" x14ac:dyDescent="0.2">
      <c r="B3400" s="99"/>
      <c r="C3400" s="100"/>
      <c r="D3400" s="100"/>
      <c r="E3400" s="100"/>
      <c r="G3400" s="101"/>
      <c r="H3400" s="102"/>
    </row>
    <row r="3401" spans="2:8" ht="15.95" hidden="1" customHeight="1" x14ac:dyDescent="0.2">
      <c r="B3401" s="99"/>
      <c r="C3401" s="100"/>
      <c r="D3401" s="100"/>
      <c r="E3401" s="100"/>
      <c r="G3401" s="101"/>
      <c r="H3401" s="102"/>
    </row>
    <row r="3402" spans="2:8" ht="15.95" hidden="1" customHeight="1" x14ac:dyDescent="0.2">
      <c r="B3402" s="99"/>
      <c r="C3402" s="100"/>
      <c r="D3402" s="100"/>
      <c r="E3402" s="100"/>
      <c r="G3402" s="101"/>
      <c r="H3402" s="102"/>
    </row>
    <row r="3403" spans="2:8" ht="15.95" hidden="1" customHeight="1" x14ac:dyDescent="0.2">
      <c r="B3403" s="99"/>
      <c r="C3403" s="100"/>
      <c r="D3403" s="100"/>
      <c r="E3403" s="100"/>
      <c r="G3403" s="101"/>
      <c r="H3403" s="102"/>
    </row>
    <row r="3404" spans="2:8" ht="15.95" hidden="1" customHeight="1" x14ac:dyDescent="0.2">
      <c r="B3404" s="99"/>
      <c r="C3404" s="100"/>
      <c r="D3404" s="100"/>
      <c r="E3404" s="100"/>
      <c r="G3404" s="101"/>
      <c r="H3404" s="102"/>
    </row>
    <row r="3405" spans="2:8" ht="15.95" hidden="1" customHeight="1" x14ac:dyDescent="0.2">
      <c r="B3405" s="99"/>
      <c r="C3405" s="100"/>
      <c r="D3405" s="100"/>
      <c r="E3405" s="100"/>
      <c r="G3405" s="101"/>
      <c r="H3405" s="102"/>
    </row>
    <row r="3406" spans="2:8" ht="15.95" hidden="1" customHeight="1" x14ac:dyDescent="0.2">
      <c r="B3406" s="99"/>
      <c r="C3406" s="100"/>
      <c r="D3406" s="100"/>
      <c r="E3406" s="100"/>
      <c r="G3406" s="101"/>
      <c r="H3406" s="102"/>
    </row>
    <row r="3407" spans="2:8" ht="15.95" hidden="1" customHeight="1" x14ac:dyDescent="0.2">
      <c r="B3407" s="99"/>
      <c r="C3407" s="100"/>
      <c r="D3407" s="100"/>
      <c r="E3407" s="100"/>
      <c r="G3407" s="101"/>
      <c r="H3407" s="102"/>
    </row>
    <row r="3408" spans="2:8" ht="15.95" hidden="1" customHeight="1" x14ac:dyDescent="0.2">
      <c r="B3408" s="99"/>
      <c r="C3408" s="100"/>
      <c r="D3408" s="100"/>
      <c r="E3408" s="100"/>
      <c r="G3408" s="101"/>
      <c r="H3408" s="102"/>
    </row>
    <row r="3409" spans="2:8" ht="15.95" hidden="1" customHeight="1" x14ac:dyDescent="0.2">
      <c r="B3409" s="99"/>
      <c r="C3409" s="100"/>
      <c r="D3409" s="100"/>
      <c r="E3409" s="100"/>
      <c r="G3409" s="101"/>
      <c r="H3409" s="102"/>
    </row>
    <row r="3410" spans="2:8" ht="15.95" hidden="1" customHeight="1" x14ac:dyDescent="0.2">
      <c r="B3410" s="99"/>
      <c r="C3410" s="100"/>
      <c r="D3410" s="100"/>
      <c r="E3410" s="100"/>
      <c r="G3410" s="101"/>
      <c r="H3410" s="102"/>
    </row>
    <row r="3411" spans="2:8" ht="15.95" hidden="1" customHeight="1" x14ac:dyDescent="0.2">
      <c r="B3411" s="99"/>
      <c r="C3411" s="100"/>
      <c r="D3411" s="100"/>
      <c r="E3411" s="100"/>
      <c r="G3411" s="101"/>
      <c r="H3411" s="102"/>
    </row>
    <row r="3412" spans="2:8" ht="15.95" hidden="1" customHeight="1" x14ac:dyDescent="0.2">
      <c r="B3412" s="99"/>
      <c r="C3412" s="100"/>
      <c r="D3412" s="100"/>
      <c r="E3412" s="100"/>
      <c r="G3412" s="101"/>
      <c r="H3412" s="102"/>
    </row>
    <row r="3413" spans="2:8" ht="15.95" hidden="1" customHeight="1" x14ac:dyDescent="0.2">
      <c r="B3413" s="99"/>
      <c r="C3413" s="100"/>
      <c r="D3413" s="100"/>
      <c r="E3413" s="100"/>
      <c r="G3413" s="101"/>
      <c r="H3413" s="102"/>
    </row>
    <row r="3414" spans="2:8" ht="15.95" hidden="1" customHeight="1" x14ac:dyDescent="0.2">
      <c r="B3414" s="99"/>
      <c r="C3414" s="100"/>
      <c r="D3414" s="100"/>
      <c r="E3414" s="100"/>
      <c r="G3414" s="101"/>
      <c r="H3414" s="102"/>
    </row>
    <row r="3415" spans="2:8" ht="15.95" hidden="1" customHeight="1" x14ac:dyDescent="0.2">
      <c r="B3415" s="99"/>
      <c r="C3415" s="100"/>
      <c r="D3415" s="100"/>
      <c r="E3415" s="100"/>
      <c r="G3415" s="101"/>
      <c r="H3415" s="102"/>
    </row>
    <row r="3416" spans="2:8" ht="15.95" hidden="1" customHeight="1" x14ac:dyDescent="0.2">
      <c r="B3416" s="99"/>
      <c r="C3416" s="100"/>
      <c r="D3416" s="100"/>
      <c r="E3416" s="100"/>
      <c r="G3416" s="101"/>
      <c r="H3416" s="102"/>
    </row>
    <row r="3417" spans="2:8" ht="15.95" hidden="1" customHeight="1" x14ac:dyDescent="0.2">
      <c r="B3417" s="99"/>
      <c r="C3417" s="100"/>
      <c r="D3417" s="100"/>
      <c r="E3417" s="100"/>
      <c r="G3417" s="101"/>
      <c r="H3417" s="102"/>
    </row>
    <row r="3418" spans="2:8" ht="15.95" hidden="1" customHeight="1" x14ac:dyDescent="0.2">
      <c r="B3418" s="99"/>
      <c r="C3418" s="100"/>
      <c r="D3418" s="100"/>
      <c r="E3418" s="100"/>
      <c r="G3418" s="101"/>
      <c r="H3418" s="102"/>
    </row>
    <row r="3419" spans="2:8" ht="15.95" hidden="1" customHeight="1" x14ac:dyDescent="0.2">
      <c r="B3419" s="99"/>
      <c r="C3419" s="100"/>
      <c r="D3419" s="100"/>
      <c r="E3419" s="100"/>
      <c r="G3419" s="101"/>
      <c r="H3419" s="102"/>
    </row>
    <row r="3420" spans="2:8" ht="15.95" hidden="1" customHeight="1" x14ac:dyDescent="0.2">
      <c r="B3420" s="99"/>
      <c r="C3420" s="100"/>
      <c r="D3420" s="100"/>
      <c r="E3420" s="100"/>
      <c r="G3420" s="101"/>
      <c r="H3420" s="102"/>
    </row>
    <row r="3421" spans="2:8" ht="15.95" hidden="1" customHeight="1" x14ac:dyDescent="0.2">
      <c r="B3421" s="99"/>
      <c r="C3421" s="100"/>
      <c r="D3421" s="100"/>
      <c r="E3421" s="100"/>
      <c r="G3421" s="101"/>
      <c r="H3421" s="102"/>
    </row>
    <row r="3422" spans="2:8" ht="15.95" hidden="1" customHeight="1" x14ac:dyDescent="0.2">
      <c r="B3422" s="99"/>
      <c r="C3422" s="100"/>
      <c r="D3422" s="100"/>
      <c r="E3422" s="100"/>
      <c r="G3422" s="101"/>
      <c r="H3422" s="102"/>
    </row>
    <row r="3423" spans="2:8" ht="15.95" hidden="1" customHeight="1" x14ac:dyDescent="0.2">
      <c r="B3423" s="99"/>
      <c r="C3423" s="100"/>
      <c r="D3423" s="100"/>
      <c r="E3423" s="100"/>
      <c r="G3423" s="101"/>
      <c r="H3423" s="102"/>
    </row>
    <row r="3424" spans="2:8" ht="15.95" hidden="1" customHeight="1" x14ac:dyDescent="0.2">
      <c r="B3424" s="99"/>
      <c r="C3424" s="100"/>
      <c r="D3424" s="100"/>
      <c r="E3424" s="100"/>
      <c r="G3424" s="101"/>
      <c r="H3424" s="102"/>
    </row>
    <row r="3425" spans="2:8" ht="15.95" hidden="1" customHeight="1" x14ac:dyDescent="0.2">
      <c r="B3425" s="99"/>
      <c r="C3425" s="100"/>
      <c r="D3425" s="100"/>
      <c r="E3425" s="100"/>
      <c r="G3425" s="101"/>
      <c r="H3425" s="102"/>
    </row>
    <row r="3426" spans="2:8" ht="15.95" hidden="1" customHeight="1" x14ac:dyDescent="0.2">
      <c r="B3426" s="99"/>
      <c r="C3426" s="100"/>
      <c r="D3426" s="100"/>
      <c r="E3426" s="100"/>
      <c r="G3426" s="101"/>
      <c r="H3426" s="102"/>
    </row>
    <row r="3427" spans="2:8" ht="15.95" hidden="1" customHeight="1" x14ac:dyDescent="0.2">
      <c r="B3427" s="99"/>
      <c r="C3427" s="100"/>
      <c r="D3427" s="100"/>
      <c r="E3427" s="100"/>
      <c r="G3427" s="101"/>
      <c r="H3427" s="102"/>
    </row>
    <row r="3428" spans="2:8" ht="15.95" hidden="1" customHeight="1" x14ac:dyDescent="0.2">
      <c r="B3428" s="99"/>
      <c r="C3428" s="100"/>
      <c r="D3428" s="100"/>
      <c r="E3428" s="100"/>
      <c r="G3428" s="101"/>
      <c r="H3428" s="102"/>
    </row>
    <row r="3429" spans="2:8" ht="15.95" hidden="1" customHeight="1" x14ac:dyDescent="0.2">
      <c r="B3429" s="99"/>
      <c r="C3429" s="100"/>
      <c r="D3429" s="100"/>
      <c r="E3429" s="100"/>
      <c r="G3429" s="101"/>
      <c r="H3429" s="102"/>
    </row>
    <row r="3430" spans="2:8" ht="15.95" hidden="1" customHeight="1" x14ac:dyDescent="0.2">
      <c r="B3430" s="99"/>
      <c r="C3430" s="100"/>
      <c r="D3430" s="100"/>
      <c r="E3430" s="100"/>
      <c r="G3430" s="101"/>
      <c r="H3430" s="102"/>
    </row>
    <row r="3431" spans="2:8" ht="15.95" hidden="1" customHeight="1" x14ac:dyDescent="0.2">
      <c r="B3431" s="99"/>
      <c r="C3431" s="100"/>
      <c r="D3431" s="100"/>
      <c r="E3431" s="100"/>
      <c r="G3431" s="101"/>
      <c r="H3431" s="102"/>
    </row>
    <row r="3432" spans="2:8" ht="15.95" hidden="1" customHeight="1" x14ac:dyDescent="0.2">
      <c r="B3432" s="99"/>
      <c r="C3432" s="100"/>
      <c r="D3432" s="100"/>
      <c r="E3432" s="100"/>
      <c r="G3432" s="101"/>
      <c r="H3432" s="102"/>
    </row>
    <row r="3433" spans="2:8" ht="15.95" hidden="1" customHeight="1" x14ac:dyDescent="0.2">
      <c r="B3433" s="99"/>
      <c r="C3433" s="100"/>
      <c r="D3433" s="100"/>
      <c r="E3433" s="100"/>
      <c r="G3433" s="101"/>
      <c r="H3433" s="102"/>
    </row>
    <row r="3434" spans="2:8" ht="15.95" hidden="1" customHeight="1" x14ac:dyDescent="0.2">
      <c r="B3434" s="99"/>
      <c r="C3434" s="100"/>
      <c r="D3434" s="100"/>
      <c r="E3434" s="100"/>
      <c r="G3434" s="101"/>
      <c r="H3434" s="102"/>
    </row>
    <row r="3435" spans="2:8" ht="15.95" hidden="1" customHeight="1" x14ac:dyDescent="0.2">
      <c r="B3435" s="99"/>
      <c r="C3435" s="100"/>
      <c r="D3435" s="100"/>
      <c r="E3435" s="100"/>
      <c r="G3435" s="101"/>
      <c r="H3435" s="102"/>
    </row>
    <row r="3436" spans="2:8" ht="15.95" hidden="1" customHeight="1" x14ac:dyDescent="0.2">
      <c r="B3436" s="99"/>
      <c r="C3436" s="100"/>
      <c r="D3436" s="100"/>
      <c r="E3436" s="100"/>
      <c r="G3436" s="101"/>
      <c r="H3436" s="102"/>
    </row>
    <row r="3437" spans="2:8" ht="15.95" hidden="1" customHeight="1" x14ac:dyDescent="0.2">
      <c r="B3437" s="99"/>
      <c r="C3437" s="100"/>
      <c r="D3437" s="100"/>
      <c r="E3437" s="100"/>
      <c r="G3437" s="101"/>
      <c r="H3437" s="102"/>
    </row>
    <row r="3438" spans="2:8" ht="15.95" hidden="1" customHeight="1" x14ac:dyDescent="0.2">
      <c r="B3438" s="99"/>
      <c r="C3438" s="100"/>
      <c r="D3438" s="100"/>
      <c r="E3438" s="100"/>
      <c r="G3438" s="101"/>
      <c r="H3438" s="102"/>
    </row>
    <row r="3439" spans="2:8" ht="15.95" hidden="1" customHeight="1" x14ac:dyDescent="0.2">
      <c r="B3439" s="99"/>
      <c r="C3439" s="100"/>
      <c r="D3439" s="100"/>
      <c r="E3439" s="100"/>
      <c r="G3439" s="101"/>
      <c r="H3439" s="102"/>
    </row>
    <row r="3440" spans="2:8" ht="15.95" hidden="1" customHeight="1" x14ac:dyDescent="0.2">
      <c r="B3440" s="99"/>
      <c r="C3440" s="100"/>
      <c r="D3440" s="100"/>
      <c r="E3440" s="100"/>
      <c r="G3440" s="101"/>
      <c r="H3440" s="102"/>
    </row>
    <row r="3441" spans="2:8" ht="15.95" hidden="1" customHeight="1" x14ac:dyDescent="0.2">
      <c r="B3441" s="99"/>
      <c r="C3441" s="100"/>
      <c r="D3441" s="100"/>
      <c r="E3441" s="100"/>
      <c r="G3441" s="101"/>
      <c r="H3441" s="102"/>
    </row>
    <row r="3442" spans="2:8" ht="15.95" hidden="1" customHeight="1" x14ac:dyDescent="0.2">
      <c r="B3442" s="99"/>
      <c r="C3442" s="100"/>
      <c r="D3442" s="100"/>
      <c r="E3442" s="100"/>
      <c r="G3442" s="101"/>
      <c r="H3442" s="102"/>
    </row>
    <row r="3443" spans="2:8" ht="15.95" hidden="1" customHeight="1" x14ac:dyDescent="0.2">
      <c r="B3443" s="99"/>
      <c r="C3443" s="100"/>
      <c r="D3443" s="100"/>
      <c r="E3443" s="100"/>
      <c r="G3443" s="101"/>
      <c r="H3443" s="102"/>
    </row>
    <row r="3444" spans="2:8" ht="15.95" hidden="1" customHeight="1" x14ac:dyDescent="0.2">
      <c r="B3444" s="99"/>
      <c r="C3444" s="100"/>
      <c r="D3444" s="100"/>
      <c r="E3444" s="100"/>
      <c r="G3444" s="101"/>
      <c r="H3444" s="102"/>
    </row>
    <row r="3445" spans="2:8" ht="15.95" hidden="1" customHeight="1" x14ac:dyDescent="0.2">
      <c r="B3445" s="99"/>
      <c r="C3445" s="100"/>
      <c r="D3445" s="100"/>
      <c r="E3445" s="100"/>
      <c r="G3445" s="101"/>
      <c r="H3445" s="102"/>
    </row>
    <row r="3446" spans="2:8" ht="15.95" hidden="1" customHeight="1" x14ac:dyDescent="0.2">
      <c r="B3446" s="99"/>
      <c r="C3446" s="100"/>
      <c r="D3446" s="100"/>
      <c r="E3446" s="100"/>
      <c r="G3446" s="101"/>
      <c r="H3446" s="102"/>
    </row>
    <row r="3447" spans="2:8" ht="15.95" hidden="1" customHeight="1" x14ac:dyDescent="0.2">
      <c r="B3447" s="99"/>
      <c r="C3447" s="100"/>
      <c r="D3447" s="100"/>
      <c r="E3447" s="100"/>
      <c r="G3447" s="101"/>
      <c r="H3447" s="102"/>
    </row>
    <row r="3448" spans="2:8" ht="15.95" hidden="1" customHeight="1" x14ac:dyDescent="0.2">
      <c r="B3448" s="99"/>
      <c r="C3448" s="100"/>
      <c r="D3448" s="100"/>
      <c r="E3448" s="100"/>
      <c r="G3448" s="101"/>
      <c r="H3448" s="102"/>
    </row>
    <row r="3449" spans="2:8" ht="15.95" hidden="1" customHeight="1" x14ac:dyDescent="0.2">
      <c r="B3449" s="99"/>
      <c r="C3449" s="100"/>
      <c r="D3449" s="100"/>
      <c r="E3449" s="100"/>
      <c r="G3449" s="101"/>
      <c r="H3449" s="102"/>
    </row>
    <row r="3450" spans="2:8" ht="15.95" hidden="1" customHeight="1" x14ac:dyDescent="0.2">
      <c r="B3450" s="99"/>
      <c r="C3450" s="100"/>
      <c r="D3450" s="100"/>
      <c r="E3450" s="100"/>
      <c r="G3450" s="101"/>
      <c r="H3450" s="102"/>
    </row>
    <row r="3451" spans="2:8" ht="15.95" hidden="1" customHeight="1" x14ac:dyDescent="0.2">
      <c r="B3451" s="99"/>
      <c r="C3451" s="100"/>
      <c r="D3451" s="100"/>
      <c r="E3451" s="100"/>
      <c r="G3451" s="101"/>
      <c r="H3451" s="102"/>
    </row>
    <row r="3452" spans="2:8" ht="15.95" hidden="1" customHeight="1" x14ac:dyDescent="0.2">
      <c r="B3452" s="99"/>
      <c r="C3452" s="100"/>
      <c r="D3452" s="100"/>
      <c r="E3452" s="100"/>
      <c r="G3452" s="101"/>
      <c r="H3452" s="102"/>
    </row>
    <row r="3453" spans="2:8" ht="15.95" hidden="1" customHeight="1" x14ac:dyDescent="0.2">
      <c r="B3453" s="99"/>
      <c r="C3453" s="100"/>
      <c r="D3453" s="100"/>
      <c r="E3453" s="100"/>
      <c r="G3453" s="101"/>
      <c r="H3453" s="102"/>
    </row>
    <row r="3454" spans="2:8" ht="15.95" hidden="1" customHeight="1" x14ac:dyDescent="0.2">
      <c r="B3454" s="99"/>
      <c r="C3454" s="100"/>
      <c r="D3454" s="100"/>
      <c r="E3454" s="100"/>
      <c r="G3454" s="101"/>
      <c r="H3454" s="102"/>
    </row>
    <row r="3455" spans="2:8" ht="15.95" hidden="1" customHeight="1" x14ac:dyDescent="0.2">
      <c r="B3455" s="99"/>
      <c r="C3455" s="100"/>
      <c r="D3455" s="100"/>
      <c r="E3455" s="100"/>
      <c r="G3455" s="101"/>
      <c r="H3455" s="102"/>
    </row>
    <row r="3456" spans="2:8" ht="15.95" hidden="1" customHeight="1" x14ac:dyDescent="0.2">
      <c r="B3456" s="99"/>
      <c r="C3456" s="100"/>
      <c r="D3456" s="100"/>
      <c r="E3456" s="100"/>
      <c r="G3456" s="101"/>
      <c r="H3456" s="102"/>
    </row>
    <row r="3457" spans="2:8" ht="15.95" hidden="1" customHeight="1" x14ac:dyDescent="0.2">
      <c r="B3457" s="99"/>
      <c r="C3457" s="100"/>
      <c r="D3457" s="100"/>
      <c r="E3457" s="100"/>
      <c r="G3457" s="101"/>
      <c r="H3457" s="102"/>
    </row>
    <row r="3458" spans="2:8" ht="15.95" hidden="1" customHeight="1" x14ac:dyDescent="0.2">
      <c r="B3458" s="99"/>
      <c r="C3458" s="100"/>
      <c r="D3458" s="100"/>
      <c r="E3458" s="100"/>
      <c r="G3458" s="101"/>
      <c r="H3458" s="102"/>
    </row>
    <row r="3459" spans="2:8" ht="15.95" hidden="1" customHeight="1" x14ac:dyDescent="0.2">
      <c r="B3459" s="99"/>
      <c r="C3459" s="100"/>
      <c r="D3459" s="100"/>
      <c r="E3459" s="100"/>
      <c r="G3459" s="101"/>
      <c r="H3459" s="102"/>
    </row>
    <row r="3460" spans="2:8" ht="15.95" hidden="1" customHeight="1" x14ac:dyDescent="0.2">
      <c r="B3460" s="99"/>
      <c r="C3460" s="100"/>
      <c r="D3460" s="100"/>
      <c r="E3460" s="100"/>
      <c r="G3460" s="101"/>
      <c r="H3460" s="102"/>
    </row>
    <row r="3461" spans="2:8" ht="15.95" hidden="1" customHeight="1" x14ac:dyDescent="0.2">
      <c r="B3461" s="99"/>
      <c r="C3461" s="100"/>
      <c r="D3461" s="100"/>
      <c r="E3461" s="100"/>
      <c r="G3461" s="101"/>
      <c r="H3461" s="102"/>
    </row>
    <row r="3462" spans="2:8" ht="15.95" hidden="1" customHeight="1" x14ac:dyDescent="0.2">
      <c r="B3462" s="99"/>
      <c r="C3462" s="100"/>
      <c r="D3462" s="100"/>
      <c r="E3462" s="100"/>
      <c r="G3462" s="101"/>
      <c r="H3462" s="102"/>
    </row>
    <row r="3463" spans="2:8" ht="15.95" hidden="1" customHeight="1" x14ac:dyDescent="0.2">
      <c r="B3463" s="99"/>
      <c r="C3463" s="100"/>
      <c r="D3463" s="100"/>
      <c r="E3463" s="100"/>
      <c r="G3463" s="101"/>
      <c r="H3463" s="102"/>
    </row>
    <row r="3464" spans="2:8" ht="15.95" hidden="1" customHeight="1" x14ac:dyDescent="0.2">
      <c r="B3464" s="99"/>
      <c r="C3464" s="100"/>
      <c r="D3464" s="100"/>
      <c r="E3464" s="100"/>
      <c r="G3464" s="101"/>
      <c r="H3464" s="102"/>
    </row>
    <row r="3465" spans="2:8" ht="15.95" hidden="1" customHeight="1" x14ac:dyDescent="0.2">
      <c r="B3465" s="99"/>
      <c r="C3465" s="100"/>
      <c r="D3465" s="100"/>
      <c r="E3465" s="100"/>
      <c r="G3465" s="101"/>
      <c r="H3465" s="102"/>
    </row>
    <row r="3466" spans="2:8" ht="15.95" hidden="1" customHeight="1" x14ac:dyDescent="0.2">
      <c r="B3466" s="99"/>
      <c r="C3466" s="100"/>
      <c r="D3466" s="100"/>
      <c r="E3466" s="100"/>
      <c r="G3466" s="101"/>
      <c r="H3466" s="102"/>
    </row>
    <row r="3467" spans="2:8" ht="15.95" hidden="1" customHeight="1" x14ac:dyDescent="0.2">
      <c r="B3467" s="99"/>
      <c r="C3467" s="100"/>
      <c r="D3467" s="100"/>
      <c r="E3467" s="100"/>
      <c r="G3467" s="101"/>
      <c r="H3467" s="102"/>
    </row>
    <row r="3468" spans="2:8" ht="15.95" hidden="1" customHeight="1" x14ac:dyDescent="0.2">
      <c r="B3468" s="99"/>
      <c r="C3468" s="100"/>
      <c r="D3468" s="100"/>
      <c r="E3468" s="100"/>
      <c r="G3468" s="101"/>
      <c r="H3468" s="102"/>
    </row>
    <row r="3469" spans="2:8" ht="15.95" hidden="1" customHeight="1" x14ac:dyDescent="0.2">
      <c r="B3469" s="99"/>
      <c r="C3469" s="100"/>
      <c r="D3469" s="100"/>
      <c r="E3469" s="100"/>
      <c r="G3469" s="101"/>
      <c r="H3469" s="102"/>
    </row>
    <row r="3470" spans="2:8" ht="15.95" hidden="1" customHeight="1" x14ac:dyDescent="0.2">
      <c r="B3470" s="99"/>
      <c r="C3470" s="100"/>
      <c r="D3470" s="100"/>
      <c r="E3470" s="100"/>
      <c r="G3470" s="101"/>
      <c r="H3470" s="102"/>
    </row>
    <row r="3471" spans="2:8" ht="15.95" hidden="1" customHeight="1" x14ac:dyDescent="0.2">
      <c r="B3471" s="99"/>
      <c r="C3471" s="100"/>
      <c r="D3471" s="100"/>
      <c r="E3471" s="100"/>
      <c r="G3471" s="101"/>
      <c r="H3471" s="102"/>
    </row>
    <row r="3472" spans="2:8" ht="15.95" hidden="1" customHeight="1" x14ac:dyDescent="0.2">
      <c r="B3472" s="99"/>
      <c r="C3472" s="100"/>
      <c r="D3472" s="100"/>
      <c r="E3472" s="100"/>
      <c r="G3472" s="101"/>
      <c r="H3472" s="102"/>
    </row>
    <row r="3473" spans="2:8" ht="15.95" hidden="1" customHeight="1" x14ac:dyDescent="0.2">
      <c r="B3473" s="99"/>
      <c r="C3473" s="100"/>
      <c r="D3473" s="100"/>
      <c r="E3473" s="100"/>
      <c r="G3473" s="101"/>
      <c r="H3473" s="102"/>
    </row>
    <row r="3474" spans="2:8" ht="15.95" hidden="1" customHeight="1" x14ac:dyDescent="0.2">
      <c r="B3474" s="99"/>
      <c r="C3474" s="100"/>
      <c r="D3474" s="100"/>
      <c r="E3474" s="100"/>
      <c r="G3474" s="101"/>
      <c r="H3474" s="102"/>
    </row>
    <row r="3475" spans="2:8" ht="15.95" hidden="1" customHeight="1" x14ac:dyDescent="0.2">
      <c r="B3475" s="99"/>
      <c r="C3475" s="100"/>
      <c r="D3475" s="100"/>
      <c r="E3475" s="100"/>
      <c r="G3475" s="101"/>
      <c r="H3475" s="102"/>
    </row>
    <row r="3476" spans="2:8" ht="15.95" hidden="1" customHeight="1" x14ac:dyDescent="0.2">
      <c r="B3476" s="99"/>
      <c r="C3476" s="100"/>
      <c r="D3476" s="100"/>
      <c r="E3476" s="100"/>
      <c r="G3476" s="101"/>
      <c r="H3476" s="102"/>
    </row>
    <row r="3477" spans="2:8" ht="15.95" hidden="1" customHeight="1" x14ac:dyDescent="0.2">
      <c r="B3477" s="99"/>
      <c r="C3477" s="100"/>
      <c r="D3477" s="100"/>
      <c r="E3477" s="100"/>
      <c r="G3477" s="101"/>
      <c r="H3477" s="102"/>
    </row>
    <row r="3478" spans="2:8" ht="15.95" hidden="1" customHeight="1" x14ac:dyDescent="0.2">
      <c r="B3478" s="99"/>
      <c r="C3478" s="100"/>
      <c r="D3478" s="100"/>
      <c r="E3478" s="100"/>
      <c r="G3478" s="101"/>
      <c r="H3478" s="102"/>
    </row>
    <row r="3479" spans="2:8" ht="15.95" hidden="1" customHeight="1" x14ac:dyDescent="0.2">
      <c r="B3479" s="99"/>
      <c r="C3479" s="100"/>
      <c r="D3479" s="100"/>
      <c r="E3479" s="100"/>
      <c r="G3479" s="101"/>
      <c r="H3479" s="102"/>
    </row>
    <row r="3480" spans="2:8" ht="15.95" hidden="1" customHeight="1" x14ac:dyDescent="0.2">
      <c r="B3480" s="99"/>
      <c r="C3480" s="100"/>
      <c r="D3480" s="100"/>
      <c r="E3480" s="100"/>
      <c r="G3480" s="101"/>
      <c r="H3480" s="102"/>
    </row>
    <row r="3481" spans="2:8" ht="15.95" hidden="1" customHeight="1" x14ac:dyDescent="0.2">
      <c r="B3481" s="99"/>
      <c r="C3481" s="100"/>
      <c r="D3481" s="100"/>
      <c r="E3481" s="100"/>
      <c r="G3481" s="101"/>
      <c r="H3481" s="102"/>
    </row>
    <row r="3482" spans="2:8" ht="15.95" hidden="1" customHeight="1" x14ac:dyDescent="0.2">
      <c r="B3482" s="99"/>
      <c r="C3482" s="100"/>
      <c r="D3482" s="100"/>
      <c r="E3482" s="100"/>
      <c r="G3482" s="101"/>
      <c r="H3482" s="102"/>
    </row>
    <row r="3483" spans="2:8" ht="15.95" hidden="1" customHeight="1" x14ac:dyDescent="0.2">
      <c r="B3483" s="99"/>
      <c r="C3483" s="100"/>
      <c r="D3483" s="100"/>
      <c r="E3483" s="100"/>
      <c r="G3483" s="101"/>
      <c r="H3483" s="102"/>
    </row>
    <row r="3484" spans="2:8" ht="15.95" hidden="1" customHeight="1" x14ac:dyDescent="0.2">
      <c r="B3484" s="99"/>
      <c r="C3484" s="100"/>
      <c r="D3484" s="100"/>
      <c r="E3484" s="100"/>
      <c r="G3484" s="101"/>
      <c r="H3484" s="102"/>
    </row>
    <row r="3485" spans="2:8" ht="15.95" hidden="1" customHeight="1" x14ac:dyDescent="0.2">
      <c r="B3485" s="99"/>
      <c r="C3485" s="100"/>
      <c r="D3485" s="100"/>
      <c r="E3485" s="100"/>
      <c r="G3485" s="101"/>
      <c r="H3485" s="102"/>
    </row>
    <row r="3486" spans="2:8" ht="15.95" hidden="1" customHeight="1" x14ac:dyDescent="0.2">
      <c r="B3486" s="99"/>
      <c r="C3486" s="100"/>
      <c r="D3486" s="100"/>
      <c r="E3486" s="100"/>
      <c r="G3486" s="101"/>
      <c r="H3486" s="102"/>
    </row>
    <row r="3487" spans="2:8" ht="15.95" hidden="1" customHeight="1" x14ac:dyDescent="0.2">
      <c r="B3487" s="99"/>
      <c r="C3487" s="100"/>
      <c r="D3487" s="100"/>
      <c r="E3487" s="100"/>
      <c r="G3487" s="101"/>
      <c r="H3487" s="102"/>
    </row>
    <row r="3488" spans="2:8" ht="15.95" hidden="1" customHeight="1" x14ac:dyDescent="0.2">
      <c r="B3488" s="99"/>
      <c r="C3488" s="100"/>
      <c r="D3488" s="100"/>
      <c r="E3488" s="100"/>
      <c r="G3488" s="101"/>
      <c r="H3488" s="102"/>
    </row>
    <row r="3489" spans="2:8" ht="15.95" hidden="1" customHeight="1" x14ac:dyDescent="0.2">
      <c r="B3489" s="99"/>
      <c r="C3489" s="100"/>
      <c r="D3489" s="100"/>
      <c r="E3489" s="100"/>
      <c r="G3489" s="101"/>
      <c r="H3489" s="102"/>
    </row>
    <row r="3490" spans="2:8" ht="15.95" hidden="1" customHeight="1" x14ac:dyDescent="0.2">
      <c r="B3490" s="99"/>
      <c r="C3490" s="100"/>
      <c r="D3490" s="100"/>
      <c r="E3490" s="100"/>
      <c r="G3490" s="101"/>
      <c r="H3490" s="102"/>
    </row>
    <row r="3491" spans="2:8" ht="15.95" hidden="1" customHeight="1" x14ac:dyDescent="0.2">
      <c r="B3491" s="99"/>
      <c r="C3491" s="100"/>
      <c r="D3491" s="100"/>
      <c r="E3491" s="100"/>
      <c r="G3491" s="101"/>
      <c r="H3491" s="102"/>
    </row>
    <row r="3492" spans="2:8" ht="15.95" hidden="1" customHeight="1" x14ac:dyDescent="0.2">
      <c r="B3492" s="99"/>
      <c r="C3492" s="100"/>
      <c r="D3492" s="100"/>
      <c r="E3492" s="100"/>
      <c r="G3492" s="101"/>
      <c r="H3492" s="102"/>
    </row>
    <row r="3493" spans="2:8" ht="15.95" hidden="1" customHeight="1" x14ac:dyDescent="0.2">
      <c r="B3493" s="99"/>
      <c r="C3493" s="100"/>
      <c r="D3493" s="100"/>
      <c r="E3493" s="100"/>
      <c r="G3493" s="101"/>
      <c r="H3493" s="102"/>
    </row>
    <row r="3494" spans="2:8" ht="15.95" hidden="1" customHeight="1" x14ac:dyDescent="0.2">
      <c r="B3494" s="99"/>
      <c r="C3494" s="100"/>
      <c r="D3494" s="100"/>
      <c r="E3494" s="100"/>
      <c r="G3494" s="101"/>
      <c r="H3494" s="102"/>
    </row>
    <row r="3495" spans="2:8" ht="15.95" hidden="1" customHeight="1" x14ac:dyDescent="0.2">
      <c r="B3495" s="99"/>
      <c r="C3495" s="100"/>
      <c r="D3495" s="100"/>
      <c r="E3495" s="100"/>
      <c r="G3495" s="101"/>
      <c r="H3495" s="102"/>
    </row>
    <row r="3496" spans="2:8" ht="15.95" hidden="1" customHeight="1" x14ac:dyDescent="0.2">
      <c r="B3496" s="99"/>
      <c r="C3496" s="100"/>
      <c r="D3496" s="100"/>
      <c r="E3496" s="100"/>
      <c r="G3496" s="101"/>
      <c r="H3496" s="102"/>
    </row>
    <row r="3497" spans="2:8" ht="15.95" hidden="1" customHeight="1" x14ac:dyDescent="0.2">
      <c r="B3497" s="99"/>
      <c r="C3497" s="100"/>
      <c r="D3497" s="100"/>
      <c r="E3497" s="100"/>
      <c r="G3497" s="101"/>
      <c r="H3497" s="102"/>
    </row>
    <row r="3498" spans="2:8" ht="15.95" hidden="1" customHeight="1" x14ac:dyDescent="0.2">
      <c r="B3498" s="99"/>
      <c r="C3498" s="100"/>
      <c r="D3498" s="100"/>
      <c r="E3498" s="100"/>
      <c r="G3498" s="101"/>
      <c r="H3498" s="102"/>
    </row>
    <row r="3499" spans="2:8" ht="15.95" hidden="1" customHeight="1" x14ac:dyDescent="0.2">
      <c r="B3499" s="99"/>
      <c r="C3499" s="100"/>
      <c r="D3499" s="100"/>
      <c r="E3499" s="100"/>
      <c r="G3499" s="101"/>
      <c r="H3499" s="102"/>
    </row>
    <row r="3500" spans="2:8" ht="15.95" hidden="1" customHeight="1" x14ac:dyDescent="0.2">
      <c r="B3500" s="99"/>
      <c r="C3500" s="100"/>
      <c r="D3500" s="100"/>
      <c r="E3500" s="100"/>
      <c r="G3500" s="101"/>
      <c r="H3500" s="102"/>
    </row>
    <row r="3501" spans="2:8" ht="15.95" hidden="1" customHeight="1" x14ac:dyDescent="0.2">
      <c r="B3501" s="99"/>
      <c r="C3501" s="100"/>
      <c r="D3501" s="100"/>
      <c r="E3501" s="100"/>
      <c r="G3501" s="101"/>
      <c r="H3501" s="102"/>
    </row>
    <row r="3502" spans="2:8" ht="15.95" hidden="1" customHeight="1" x14ac:dyDescent="0.2">
      <c r="B3502" s="99"/>
      <c r="C3502" s="100"/>
      <c r="D3502" s="100"/>
      <c r="E3502" s="100"/>
      <c r="G3502" s="101"/>
      <c r="H3502" s="102"/>
    </row>
    <row r="3503" spans="2:8" ht="15.95" hidden="1" customHeight="1" x14ac:dyDescent="0.2">
      <c r="B3503" s="99"/>
      <c r="C3503" s="100"/>
      <c r="D3503" s="100"/>
      <c r="E3503" s="100"/>
      <c r="G3503" s="101"/>
      <c r="H3503" s="102"/>
    </row>
    <row r="3504" spans="2:8" ht="15.95" hidden="1" customHeight="1" x14ac:dyDescent="0.2">
      <c r="B3504" s="99"/>
      <c r="C3504" s="100"/>
      <c r="D3504" s="100"/>
      <c r="E3504" s="100"/>
      <c r="G3504" s="101"/>
      <c r="H3504" s="102"/>
    </row>
    <row r="3505" spans="2:8" ht="15.95" hidden="1" customHeight="1" x14ac:dyDescent="0.2">
      <c r="B3505" s="99"/>
      <c r="C3505" s="100"/>
      <c r="D3505" s="100"/>
      <c r="E3505" s="100"/>
      <c r="G3505" s="101"/>
      <c r="H3505" s="102"/>
    </row>
    <row r="3506" spans="2:8" ht="15.95" hidden="1" customHeight="1" x14ac:dyDescent="0.2">
      <c r="B3506" s="99"/>
      <c r="C3506" s="100"/>
      <c r="D3506" s="100"/>
      <c r="E3506" s="100"/>
      <c r="G3506" s="101"/>
      <c r="H3506" s="102"/>
    </row>
    <row r="3507" spans="2:8" ht="15.95" hidden="1" customHeight="1" x14ac:dyDescent="0.2">
      <c r="B3507" s="99"/>
      <c r="C3507" s="100"/>
      <c r="D3507" s="100"/>
      <c r="E3507" s="100"/>
      <c r="G3507" s="101"/>
      <c r="H3507" s="102"/>
    </row>
    <row r="3508" spans="2:8" ht="15.95" hidden="1" customHeight="1" x14ac:dyDescent="0.2">
      <c r="B3508" s="99"/>
      <c r="C3508" s="100"/>
      <c r="D3508" s="100"/>
      <c r="E3508" s="100"/>
      <c r="G3508" s="101"/>
      <c r="H3508" s="102"/>
    </row>
    <row r="3509" spans="2:8" ht="15.95" hidden="1" customHeight="1" x14ac:dyDescent="0.2">
      <c r="B3509" s="99"/>
      <c r="C3509" s="100"/>
      <c r="D3509" s="100"/>
      <c r="E3509" s="100"/>
      <c r="G3509" s="101"/>
      <c r="H3509" s="102"/>
    </row>
    <row r="3510" spans="2:8" ht="15.95" hidden="1" customHeight="1" x14ac:dyDescent="0.2">
      <c r="B3510" s="99"/>
      <c r="C3510" s="100"/>
      <c r="D3510" s="100"/>
      <c r="E3510" s="100"/>
      <c r="G3510" s="101"/>
      <c r="H3510" s="102"/>
    </row>
    <row r="3511" spans="2:8" ht="15.95" hidden="1" customHeight="1" x14ac:dyDescent="0.2">
      <c r="B3511" s="99"/>
      <c r="C3511" s="100"/>
      <c r="D3511" s="100"/>
      <c r="E3511" s="100"/>
      <c r="G3511" s="101"/>
      <c r="H3511" s="102"/>
    </row>
    <row r="3512" spans="2:8" ht="15.95" hidden="1" customHeight="1" x14ac:dyDescent="0.2">
      <c r="B3512" s="99"/>
      <c r="C3512" s="100"/>
      <c r="D3512" s="100"/>
      <c r="E3512" s="100"/>
      <c r="G3512" s="101"/>
      <c r="H3512" s="102"/>
    </row>
    <row r="3513" spans="2:8" ht="15.95" hidden="1" customHeight="1" x14ac:dyDescent="0.2">
      <c r="B3513" s="99"/>
      <c r="C3513" s="100"/>
      <c r="D3513" s="100"/>
      <c r="E3513" s="100"/>
      <c r="G3513" s="101"/>
      <c r="H3513" s="102"/>
    </row>
    <row r="3514" spans="2:8" ht="15.95" hidden="1" customHeight="1" x14ac:dyDescent="0.2">
      <c r="B3514" s="99"/>
      <c r="C3514" s="100"/>
      <c r="D3514" s="100"/>
      <c r="E3514" s="100"/>
      <c r="G3514" s="101"/>
      <c r="H3514" s="102"/>
    </row>
    <row r="3515" spans="2:8" ht="15.95" hidden="1" customHeight="1" x14ac:dyDescent="0.2">
      <c r="B3515" s="99"/>
      <c r="C3515" s="100"/>
      <c r="D3515" s="100"/>
      <c r="E3515" s="100"/>
      <c r="G3515" s="101"/>
      <c r="H3515" s="102"/>
    </row>
    <row r="3516" spans="2:8" ht="15.95" hidden="1" customHeight="1" x14ac:dyDescent="0.2">
      <c r="B3516" s="99"/>
      <c r="C3516" s="100"/>
      <c r="D3516" s="100"/>
      <c r="E3516" s="100"/>
      <c r="G3516" s="101"/>
      <c r="H3516" s="102"/>
    </row>
    <row r="3517" spans="2:8" ht="15.95" hidden="1" customHeight="1" x14ac:dyDescent="0.2">
      <c r="B3517" s="99"/>
      <c r="C3517" s="100"/>
      <c r="D3517" s="100"/>
      <c r="E3517" s="100"/>
      <c r="G3517" s="101"/>
      <c r="H3517" s="102"/>
    </row>
    <row r="3518" spans="2:8" ht="15.95" hidden="1" customHeight="1" x14ac:dyDescent="0.2">
      <c r="B3518" s="99"/>
      <c r="C3518" s="100"/>
      <c r="D3518" s="100"/>
      <c r="E3518" s="100"/>
      <c r="G3518" s="101"/>
      <c r="H3518" s="102"/>
    </row>
    <row r="3519" spans="2:8" ht="15.95" hidden="1" customHeight="1" x14ac:dyDescent="0.2">
      <c r="B3519" s="99"/>
      <c r="C3519" s="100"/>
      <c r="D3519" s="100"/>
      <c r="E3519" s="100"/>
      <c r="G3519" s="101"/>
      <c r="H3519" s="102"/>
    </row>
    <row r="3520" spans="2:8" ht="15.95" hidden="1" customHeight="1" x14ac:dyDescent="0.2">
      <c r="B3520" s="99"/>
      <c r="C3520" s="100"/>
      <c r="D3520" s="100"/>
      <c r="E3520" s="100"/>
      <c r="G3520" s="101"/>
      <c r="H3520" s="102"/>
    </row>
    <row r="3521" spans="2:8" ht="15.95" hidden="1" customHeight="1" x14ac:dyDescent="0.2">
      <c r="B3521" s="99"/>
      <c r="C3521" s="100"/>
      <c r="D3521" s="100"/>
      <c r="E3521" s="100"/>
      <c r="G3521" s="101"/>
      <c r="H3521" s="102"/>
    </row>
    <row r="3522" spans="2:8" ht="15.95" hidden="1" customHeight="1" x14ac:dyDescent="0.2">
      <c r="B3522" s="99"/>
      <c r="C3522" s="100"/>
      <c r="D3522" s="100"/>
      <c r="E3522" s="100"/>
      <c r="G3522" s="101"/>
      <c r="H3522" s="102"/>
    </row>
    <row r="3523" spans="2:8" ht="15.95" hidden="1" customHeight="1" x14ac:dyDescent="0.2">
      <c r="B3523" s="99"/>
      <c r="C3523" s="100"/>
      <c r="D3523" s="100"/>
      <c r="E3523" s="100"/>
      <c r="G3523" s="101"/>
      <c r="H3523" s="102"/>
    </row>
    <row r="3524" spans="2:8" ht="15.95" hidden="1" customHeight="1" x14ac:dyDescent="0.2">
      <c r="B3524" s="99"/>
      <c r="C3524" s="100"/>
      <c r="D3524" s="100"/>
      <c r="E3524" s="100"/>
      <c r="G3524" s="101"/>
      <c r="H3524" s="102"/>
    </row>
    <row r="3525" spans="2:8" ht="15.95" hidden="1" customHeight="1" x14ac:dyDescent="0.2">
      <c r="B3525" s="99"/>
      <c r="C3525" s="100"/>
      <c r="D3525" s="100"/>
      <c r="E3525" s="100"/>
      <c r="G3525" s="101"/>
      <c r="H3525" s="102"/>
    </row>
    <row r="3526" spans="2:8" ht="15.95" hidden="1" customHeight="1" x14ac:dyDescent="0.2">
      <c r="B3526" s="99"/>
      <c r="C3526" s="100"/>
      <c r="D3526" s="100"/>
      <c r="E3526" s="100"/>
      <c r="G3526" s="101"/>
      <c r="H3526" s="102"/>
    </row>
    <row r="3527" spans="2:8" ht="15.95" hidden="1" customHeight="1" x14ac:dyDescent="0.2">
      <c r="B3527" s="99"/>
      <c r="C3527" s="100"/>
      <c r="D3527" s="100"/>
      <c r="E3527" s="100"/>
      <c r="G3527" s="101"/>
      <c r="H3527" s="102"/>
    </row>
    <row r="3528" spans="2:8" ht="15.95" hidden="1" customHeight="1" x14ac:dyDescent="0.2">
      <c r="B3528" s="99"/>
      <c r="C3528" s="100"/>
      <c r="D3528" s="100"/>
      <c r="E3528" s="100"/>
      <c r="G3528" s="101"/>
      <c r="H3528" s="102"/>
    </row>
    <row r="3529" spans="2:8" ht="15.95" hidden="1" customHeight="1" x14ac:dyDescent="0.2">
      <c r="B3529" s="99"/>
      <c r="C3529" s="100"/>
      <c r="D3529" s="100"/>
      <c r="E3529" s="100"/>
      <c r="G3529" s="101"/>
      <c r="H3529" s="102"/>
    </row>
    <row r="3530" spans="2:8" ht="15.95" hidden="1" customHeight="1" x14ac:dyDescent="0.2">
      <c r="B3530" s="99"/>
      <c r="C3530" s="100"/>
      <c r="D3530" s="100"/>
      <c r="E3530" s="100"/>
      <c r="G3530" s="101"/>
      <c r="H3530" s="102"/>
    </row>
    <row r="3531" spans="2:8" ht="15.95" hidden="1" customHeight="1" x14ac:dyDescent="0.2">
      <c r="B3531" s="99"/>
      <c r="C3531" s="100"/>
      <c r="D3531" s="100"/>
      <c r="E3531" s="100"/>
      <c r="G3531" s="101"/>
      <c r="H3531" s="102"/>
    </row>
    <row r="3532" spans="2:8" ht="15.95" hidden="1" customHeight="1" x14ac:dyDescent="0.2">
      <c r="B3532" s="99"/>
      <c r="C3532" s="100"/>
      <c r="D3532" s="100"/>
      <c r="E3532" s="100"/>
      <c r="G3532" s="101"/>
      <c r="H3532" s="102"/>
    </row>
    <row r="3533" spans="2:8" ht="15.95" hidden="1" customHeight="1" x14ac:dyDescent="0.2">
      <c r="B3533" s="99"/>
      <c r="C3533" s="100"/>
      <c r="D3533" s="100"/>
      <c r="E3533" s="100"/>
      <c r="G3533" s="101"/>
      <c r="H3533" s="102"/>
    </row>
    <row r="3534" spans="2:8" ht="15.95" hidden="1" customHeight="1" x14ac:dyDescent="0.2">
      <c r="B3534" s="99"/>
      <c r="C3534" s="100"/>
      <c r="D3534" s="100"/>
      <c r="E3534" s="100"/>
      <c r="G3534" s="101"/>
      <c r="H3534" s="102"/>
    </row>
    <row r="3535" spans="2:8" ht="15.95" hidden="1" customHeight="1" x14ac:dyDescent="0.2">
      <c r="B3535" s="99"/>
      <c r="C3535" s="100"/>
      <c r="D3535" s="100"/>
      <c r="E3535" s="100"/>
      <c r="G3535" s="101"/>
      <c r="H3535" s="102"/>
    </row>
    <row r="3536" spans="2:8" ht="15.95" hidden="1" customHeight="1" x14ac:dyDescent="0.2">
      <c r="B3536" s="99"/>
      <c r="C3536" s="100"/>
      <c r="D3536" s="100"/>
      <c r="E3536" s="100"/>
      <c r="G3536" s="101"/>
      <c r="H3536" s="102"/>
    </row>
    <row r="3537" spans="2:8" ht="15.95" hidden="1" customHeight="1" x14ac:dyDescent="0.2">
      <c r="B3537" s="99"/>
      <c r="C3537" s="100"/>
      <c r="D3537" s="100"/>
      <c r="E3537" s="100"/>
      <c r="G3537" s="101"/>
      <c r="H3537" s="102"/>
    </row>
    <row r="3538" spans="2:8" ht="15.95" hidden="1" customHeight="1" x14ac:dyDescent="0.2">
      <c r="B3538" s="99"/>
      <c r="C3538" s="100"/>
      <c r="D3538" s="100"/>
      <c r="E3538" s="100"/>
      <c r="G3538" s="101"/>
      <c r="H3538" s="102"/>
    </row>
    <row r="3539" spans="2:8" ht="15.95" hidden="1" customHeight="1" x14ac:dyDescent="0.2">
      <c r="B3539" s="99"/>
      <c r="C3539" s="100"/>
      <c r="D3539" s="100"/>
      <c r="E3539" s="100"/>
      <c r="G3539" s="101"/>
      <c r="H3539" s="102"/>
    </row>
    <row r="3540" spans="2:8" ht="15.95" hidden="1" customHeight="1" x14ac:dyDescent="0.2">
      <c r="B3540" s="99"/>
      <c r="C3540" s="100"/>
      <c r="D3540" s="100"/>
      <c r="E3540" s="100"/>
      <c r="G3540" s="101"/>
      <c r="H3540" s="102"/>
    </row>
    <row r="3541" spans="2:8" ht="15.95" hidden="1" customHeight="1" x14ac:dyDescent="0.2">
      <c r="B3541" s="99"/>
      <c r="C3541" s="100"/>
      <c r="D3541" s="100"/>
      <c r="E3541" s="100"/>
      <c r="G3541" s="101"/>
      <c r="H3541" s="102"/>
    </row>
    <row r="3542" spans="2:8" ht="15.95" hidden="1" customHeight="1" x14ac:dyDescent="0.2">
      <c r="B3542" s="99"/>
      <c r="C3542" s="100"/>
      <c r="D3542" s="100"/>
      <c r="E3542" s="100"/>
      <c r="G3542" s="101"/>
      <c r="H3542" s="102"/>
    </row>
    <row r="3543" spans="2:8" ht="15.95" hidden="1" customHeight="1" x14ac:dyDescent="0.2">
      <c r="B3543" s="99"/>
      <c r="C3543" s="100"/>
      <c r="D3543" s="100"/>
      <c r="E3543" s="100"/>
      <c r="G3543" s="101"/>
      <c r="H3543" s="102"/>
    </row>
    <row r="3544" spans="2:8" ht="15.95" hidden="1" customHeight="1" x14ac:dyDescent="0.2">
      <c r="B3544" s="99"/>
      <c r="C3544" s="100"/>
      <c r="D3544" s="100"/>
      <c r="E3544" s="100"/>
      <c r="G3544" s="101"/>
      <c r="H3544" s="102"/>
    </row>
    <row r="3545" spans="2:8" ht="15.95" hidden="1" customHeight="1" x14ac:dyDescent="0.2">
      <c r="B3545" s="99"/>
      <c r="C3545" s="100"/>
      <c r="D3545" s="100"/>
      <c r="E3545" s="100"/>
      <c r="G3545" s="101"/>
      <c r="H3545" s="102"/>
    </row>
    <row r="3546" spans="2:8" ht="15.95" hidden="1" customHeight="1" x14ac:dyDescent="0.2">
      <c r="B3546" s="99"/>
      <c r="C3546" s="100"/>
      <c r="D3546" s="100"/>
      <c r="E3546" s="100"/>
      <c r="G3546" s="101"/>
      <c r="H3546" s="102"/>
    </row>
    <row r="3547" spans="2:8" ht="15.95" hidden="1" customHeight="1" x14ac:dyDescent="0.2">
      <c r="B3547" s="99"/>
      <c r="C3547" s="100"/>
      <c r="D3547" s="100"/>
      <c r="E3547" s="100"/>
      <c r="G3547" s="101"/>
      <c r="H3547" s="102"/>
    </row>
    <row r="3548" spans="2:8" ht="15.95" hidden="1" customHeight="1" x14ac:dyDescent="0.2">
      <c r="B3548" s="99"/>
      <c r="C3548" s="100"/>
      <c r="D3548" s="100"/>
      <c r="E3548" s="100"/>
      <c r="G3548" s="101"/>
      <c r="H3548" s="102"/>
    </row>
    <row r="3549" spans="2:8" ht="15.95" hidden="1" customHeight="1" x14ac:dyDescent="0.2">
      <c r="B3549" s="99"/>
      <c r="C3549" s="100"/>
      <c r="D3549" s="100"/>
      <c r="E3549" s="100"/>
      <c r="G3549" s="101"/>
      <c r="H3549" s="102"/>
    </row>
    <row r="3550" spans="2:8" ht="15.95" hidden="1" customHeight="1" x14ac:dyDescent="0.2">
      <c r="B3550" s="99"/>
      <c r="C3550" s="100"/>
      <c r="D3550" s="100"/>
      <c r="E3550" s="100"/>
      <c r="G3550" s="101"/>
      <c r="H3550" s="102"/>
    </row>
    <row r="3551" spans="2:8" ht="15.95" hidden="1" customHeight="1" x14ac:dyDescent="0.2">
      <c r="B3551" s="99"/>
      <c r="C3551" s="100"/>
      <c r="D3551" s="100"/>
      <c r="E3551" s="100"/>
      <c r="G3551" s="101"/>
      <c r="H3551" s="102"/>
    </row>
    <row r="3552" spans="2:8" ht="15.95" hidden="1" customHeight="1" x14ac:dyDescent="0.2">
      <c r="B3552" s="99"/>
      <c r="C3552" s="100"/>
      <c r="D3552" s="100"/>
      <c r="E3552" s="100"/>
      <c r="G3552" s="101"/>
      <c r="H3552" s="102"/>
    </row>
    <row r="3553" spans="2:8" ht="15.95" hidden="1" customHeight="1" x14ac:dyDescent="0.2">
      <c r="B3553" s="99"/>
      <c r="C3553" s="100"/>
      <c r="D3553" s="100"/>
      <c r="E3553" s="100"/>
      <c r="G3553" s="101"/>
      <c r="H3553" s="102"/>
    </row>
    <row r="3554" spans="2:8" ht="15.95" hidden="1" customHeight="1" x14ac:dyDescent="0.2">
      <c r="B3554" s="99"/>
      <c r="C3554" s="100"/>
      <c r="D3554" s="100"/>
      <c r="E3554" s="100"/>
      <c r="G3554" s="101"/>
      <c r="H3554" s="102"/>
    </row>
    <row r="3555" spans="2:8" ht="15.95" hidden="1" customHeight="1" x14ac:dyDescent="0.2">
      <c r="B3555" s="99"/>
      <c r="C3555" s="100"/>
      <c r="D3555" s="100"/>
      <c r="E3555" s="100"/>
      <c r="G3555" s="101"/>
      <c r="H3555" s="102"/>
    </row>
    <row r="3556" spans="2:8" ht="15.95" hidden="1" customHeight="1" x14ac:dyDescent="0.2">
      <c r="B3556" s="99"/>
      <c r="C3556" s="100"/>
      <c r="D3556" s="100"/>
      <c r="E3556" s="100"/>
      <c r="G3556" s="101"/>
      <c r="H3556" s="102"/>
    </row>
    <row r="3557" spans="2:8" ht="15.95" hidden="1" customHeight="1" x14ac:dyDescent="0.2">
      <c r="B3557" s="99"/>
      <c r="C3557" s="100"/>
      <c r="D3557" s="100"/>
      <c r="E3557" s="100"/>
      <c r="G3557" s="101"/>
      <c r="H3557" s="102"/>
    </row>
    <row r="3558" spans="2:8" ht="15.95" hidden="1" customHeight="1" x14ac:dyDescent="0.2">
      <c r="B3558" s="99"/>
      <c r="C3558" s="100"/>
      <c r="D3558" s="100"/>
      <c r="E3558" s="100"/>
      <c r="G3558" s="101"/>
      <c r="H3558" s="102"/>
    </row>
    <row r="3559" spans="2:8" ht="15.95" hidden="1" customHeight="1" x14ac:dyDescent="0.2">
      <c r="B3559" s="99"/>
      <c r="C3559" s="100"/>
      <c r="D3559" s="100"/>
      <c r="E3559" s="100"/>
      <c r="G3559" s="101"/>
      <c r="H3559" s="102"/>
    </row>
    <row r="3560" spans="2:8" ht="15.95" hidden="1" customHeight="1" x14ac:dyDescent="0.2">
      <c r="B3560" s="99"/>
      <c r="C3560" s="100"/>
      <c r="D3560" s="100"/>
      <c r="E3560" s="100"/>
      <c r="G3560" s="101"/>
      <c r="H3560" s="102"/>
    </row>
    <row r="3561" spans="2:8" ht="15.95" hidden="1" customHeight="1" x14ac:dyDescent="0.2">
      <c r="B3561" s="99"/>
      <c r="C3561" s="100"/>
      <c r="D3561" s="100"/>
      <c r="E3561" s="100"/>
      <c r="G3561" s="101"/>
      <c r="H3561" s="102"/>
    </row>
    <row r="3562" spans="2:8" ht="15.95" hidden="1" customHeight="1" x14ac:dyDescent="0.2">
      <c r="B3562" s="99"/>
      <c r="C3562" s="100"/>
      <c r="D3562" s="100"/>
      <c r="E3562" s="100"/>
      <c r="G3562" s="101"/>
      <c r="H3562" s="102"/>
    </row>
    <row r="3563" spans="2:8" ht="15.95" hidden="1" customHeight="1" x14ac:dyDescent="0.2">
      <c r="B3563" s="99"/>
      <c r="C3563" s="100"/>
      <c r="D3563" s="100"/>
      <c r="E3563" s="100"/>
      <c r="G3563" s="101"/>
      <c r="H3563" s="102"/>
    </row>
    <row r="3564" spans="2:8" ht="15.95" hidden="1" customHeight="1" x14ac:dyDescent="0.2">
      <c r="B3564" s="99"/>
      <c r="C3564" s="100"/>
      <c r="D3564" s="100"/>
      <c r="E3564" s="100"/>
      <c r="G3564" s="101"/>
      <c r="H3564" s="102"/>
    </row>
    <row r="3565" spans="2:8" ht="15.95" hidden="1" customHeight="1" x14ac:dyDescent="0.2">
      <c r="B3565" s="99"/>
      <c r="C3565" s="100"/>
      <c r="D3565" s="100"/>
      <c r="E3565" s="100"/>
      <c r="G3565" s="101"/>
      <c r="H3565" s="102"/>
    </row>
    <row r="3566" spans="2:8" ht="15.95" hidden="1" customHeight="1" x14ac:dyDescent="0.2">
      <c r="B3566" s="99"/>
      <c r="C3566" s="100"/>
      <c r="D3566" s="100"/>
      <c r="E3566" s="100"/>
      <c r="G3566" s="101"/>
      <c r="H3566" s="102"/>
    </row>
    <row r="3567" spans="2:8" ht="15.95" hidden="1" customHeight="1" x14ac:dyDescent="0.2">
      <c r="B3567" s="99"/>
      <c r="C3567" s="100"/>
      <c r="D3567" s="100"/>
      <c r="E3567" s="100"/>
      <c r="G3567" s="101"/>
      <c r="H3567" s="102"/>
    </row>
    <row r="3568" spans="2:8" ht="15.95" hidden="1" customHeight="1" x14ac:dyDescent="0.2">
      <c r="B3568" s="99"/>
      <c r="C3568" s="100"/>
      <c r="D3568" s="100"/>
      <c r="E3568" s="100"/>
      <c r="G3568" s="101"/>
      <c r="H3568" s="102"/>
    </row>
    <row r="3569" spans="2:8" ht="15.95" hidden="1" customHeight="1" x14ac:dyDescent="0.2">
      <c r="B3569" s="99"/>
      <c r="C3569" s="100"/>
      <c r="D3569" s="100"/>
      <c r="E3569" s="100"/>
      <c r="G3569" s="101"/>
      <c r="H3569" s="102"/>
    </row>
    <row r="3570" spans="2:8" ht="15.95" hidden="1" customHeight="1" x14ac:dyDescent="0.2">
      <c r="B3570" s="99"/>
      <c r="C3570" s="100"/>
      <c r="D3570" s="100"/>
      <c r="E3570" s="100"/>
      <c r="G3570" s="101"/>
      <c r="H3570" s="102"/>
    </row>
    <row r="3571" spans="2:8" ht="15.95" hidden="1" customHeight="1" x14ac:dyDescent="0.2">
      <c r="B3571" s="99"/>
      <c r="C3571" s="100"/>
      <c r="D3571" s="100"/>
      <c r="E3571" s="100"/>
      <c r="G3571" s="101"/>
      <c r="H3571" s="102"/>
    </row>
    <row r="3572" spans="2:8" ht="15.95" hidden="1" customHeight="1" x14ac:dyDescent="0.2">
      <c r="B3572" s="99"/>
      <c r="C3572" s="100"/>
      <c r="D3572" s="100"/>
      <c r="E3572" s="100"/>
      <c r="G3572" s="101"/>
      <c r="H3572" s="102"/>
    </row>
    <row r="3573" spans="2:8" ht="15.95" hidden="1" customHeight="1" x14ac:dyDescent="0.2">
      <c r="B3573" s="99"/>
      <c r="C3573" s="100"/>
      <c r="D3573" s="100"/>
      <c r="E3573" s="100"/>
      <c r="G3573" s="101"/>
      <c r="H3573" s="102"/>
    </row>
    <row r="3574" spans="2:8" ht="15.95" hidden="1" customHeight="1" x14ac:dyDescent="0.2">
      <c r="B3574" s="99"/>
      <c r="C3574" s="100"/>
      <c r="D3574" s="100"/>
      <c r="E3574" s="100"/>
      <c r="G3574" s="101"/>
      <c r="H3574" s="102"/>
    </row>
    <row r="3575" spans="2:8" ht="15.95" hidden="1" customHeight="1" x14ac:dyDescent="0.2">
      <c r="B3575" s="99"/>
      <c r="C3575" s="100"/>
      <c r="D3575" s="100"/>
      <c r="E3575" s="100"/>
      <c r="G3575" s="101"/>
      <c r="H3575" s="102"/>
    </row>
    <row r="3576" spans="2:8" ht="15.95" hidden="1" customHeight="1" x14ac:dyDescent="0.2">
      <c r="B3576" s="99"/>
      <c r="C3576" s="100"/>
      <c r="D3576" s="100"/>
      <c r="E3576" s="100"/>
      <c r="G3576" s="101"/>
      <c r="H3576" s="102"/>
    </row>
    <row r="3577" spans="2:8" ht="15.95" hidden="1" customHeight="1" x14ac:dyDescent="0.2">
      <c r="B3577" s="99"/>
      <c r="C3577" s="100"/>
      <c r="D3577" s="100"/>
      <c r="E3577" s="100"/>
      <c r="G3577" s="101"/>
      <c r="H3577" s="102"/>
    </row>
    <row r="3578" spans="2:8" ht="15.95" hidden="1" customHeight="1" x14ac:dyDescent="0.2">
      <c r="B3578" s="99"/>
      <c r="C3578" s="100"/>
      <c r="D3578" s="100"/>
      <c r="E3578" s="100"/>
      <c r="G3578" s="101"/>
      <c r="H3578" s="102"/>
    </row>
    <row r="3579" spans="2:8" ht="15.95" hidden="1" customHeight="1" x14ac:dyDescent="0.2">
      <c r="B3579" s="99"/>
      <c r="C3579" s="100"/>
      <c r="D3579" s="100"/>
      <c r="E3579" s="100"/>
      <c r="G3579" s="101"/>
      <c r="H3579" s="102"/>
    </row>
    <row r="3580" spans="2:8" ht="15.95" hidden="1" customHeight="1" x14ac:dyDescent="0.2">
      <c r="B3580" s="99"/>
      <c r="C3580" s="100"/>
      <c r="D3580" s="100"/>
      <c r="E3580" s="100"/>
      <c r="G3580" s="101"/>
      <c r="H3580" s="102"/>
    </row>
    <row r="3581" spans="2:8" ht="15.95" hidden="1" customHeight="1" x14ac:dyDescent="0.2">
      <c r="B3581" s="99"/>
      <c r="C3581" s="100"/>
      <c r="D3581" s="100"/>
      <c r="E3581" s="100"/>
      <c r="G3581" s="101"/>
      <c r="H3581" s="102"/>
    </row>
    <row r="3582" spans="2:8" ht="15.95" hidden="1" customHeight="1" x14ac:dyDescent="0.2">
      <c r="B3582" s="99"/>
      <c r="C3582" s="100"/>
      <c r="D3582" s="100"/>
      <c r="E3582" s="100"/>
      <c r="G3582" s="101"/>
      <c r="H3582" s="102"/>
    </row>
    <row r="3583" spans="2:8" ht="15.95" hidden="1" customHeight="1" x14ac:dyDescent="0.2">
      <c r="B3583" s="99"/>
      <c r="C3583" s="100"/>
      <c r="D3583" s="100"/>
      <c r="E3583" s="100"/>
      <c r="G3583" s="101"/>
      <c r="H3583" s="102"/>
    </row>
    <row r="3584" spans="2:8" ht="15.95" hidden="1" customHeight="1" x14ac:dyDescent="0.2">
      <c r="B3584" s="99"/>
      <c r="C3584" s="100"/>
      <c r="D3584" s="100"/>
      <c r="E3584" s="100"/>
      <c r="G3584" s="101"/>
      <c r="H3584" s="102"/>
    </row>
    <row r="3585" spans="2:8" ht="15.95" hidden="1" customHeight="1" x14ac:dyDescent="0.2">
      <c r="B3585" s="99"/>
      <c r="C3585" s="100"/>
      <c r="D3585" s="100"/>
      <c r="E3585" s="100"/>
      <c r="G3585" s="101"/>
      <c r="H3585" s="102"/>
    </row>
    <row r="3586" spans="2:8" ht="15.95" hidden="1" customHeight="1" x14ac:dyDescent="0.2">
      <c r="B3586" s="99"/>
      <c r="C3586" s="100"/>
      <c r="D3586" s="100"/>
      <c r="E3586" s="100"/>
      <c r="G3586" s="101"/>
      <c r="H3586" s="102"/>
    </row>
    <row r="3587" spans="2:8" ht="15.95" hidden="1" customHeight="1" x14ac:dyDescent="0.2">
      <c r="B3587" s="99"/>
      <c r="C3587" s="100"/>
      <c r="D3587" s="100"/>
      <c r="E3587" s="100"/>
      <c r="G3587" s="101"/>
      <c r="H3587" s="102"/>
    </row>
    <row r="3588" spans="2:8" ht="15.95" hidden="1" customHeight="1" x14ac:dyDescent="0.2">
      <c r="B3588" s="99"/>
      <c r="C3588" s="100"/>
      <c r="D3588" s="100"/>
      <c r="E3588" s="100"/>
      <c r="G3588" s="101"/>
      <c r="H3588" s="102"/>
    </row>
    <row r="3589" spans="2:8" ht="15.95" hidden="1" customHeight="1" x14ac:dyDescent="0.2">
      <c r="B3589" s="99"/>
      <c r="C3589" s="100"/>
      <c r="D3589" s="100"/>
      <c r="E3589" s="100"/>
      <c r="G3589" s="101"/>
      <c r="H3589" s="102"/>
    </row>
    <row r="3590" spans="2:8" ht="15.95" hidden="1" customHeight="1" x14ac:dyDescent="0.2">
      <c r="B3590" s="99"/>
      <c r="C3590" s="100"/>
      <c r="D3590" s="100"/>
      <c r="E3590" s="100"/>
      <c r="G3590" s="101"/>
      <c r="H3590" s="102"/>
    </row>
    <row r="3591" spans="2:8" ht="15.95" hidden="1" customHeight="1" x14ac:dyDescent="0.2">
      <c r="B3591" s="99"/>
      <c r="C3591" s="100"/>
      <c r="D3591" s="100"/>
      <c r="E3591" s="100"/>
      <c r="G3591" s="101"/>
      <c r="H3591" s="102"/>
    </row>
    <row r="3592" spans="2:8" ht="15.95" hidden="1" customHeight="1" x14ac:dyDescent="0.2">
      <c r="B3592" s="99"/>
      <c r="C3592" s="100"/>
      <c r="D3592" s="100"/>
      <c r="E3592" s="100"/>
      <c r="G3592" s="101"/>
      <c r="H3592" s="102"/>
    </row>
    <row r="3593" spans="2:8" ht="15.95" hidden="1" customHeight="1" x14ac:dyDescent="0.2">
      <c r="B3593" s="99"/>
      <c r="C3593" s="100"/>
      <c r="D3593" s="100"/>
      <c r="E3593" s="100"/>
      <c r="G3593" s="101"/>
      <c r="H3593" s="102"/>
    </row>
    <row r="3594" spans="2:8" ht="15.95" hidden="1" customHeight="1" x14ac:dyDescent="0.2">
      <c r="B3594" s="99"/>
      <c r="C3594" s="100"/>
      <c r="D3594" s="100"/>
      <c r="E3594" s="100"/>
      <c r="G3594" s="101"/>
      <c r="H3594" s="102"/>
    </row>
    <row r="3595" spans="2:8" ht="15.95" hidden="1" customHeight="1" x14ac:dyDescent="0.2">
      <c r="B3595" s="99"/>
      <c r="C3595" s="100"/>
      <c r="D3595" s="100"/>
      <c r="E3595" s="100"/>
      <c r="G3595" s="101"/>
      <c r="H3595" s="102"/>
    </row>
    <row r="3596" spans="2:8" ht="15.95" hidden="1" customHeight="1" x14ac:dyDescent="0.2">
      <c r="B3596" s="99"/>
      <c r="C3596" s="100"/>
      <c r="D3596" s="100"/>
      <c r="E3596" s="100"/>
      <c r="G3596" s="101"/>
      <c r="H3596" s="102"/>
    </row>
    <row r="3597" spans="2:8" ht="15.95" hidden="1" customHeight="1" x14ac:dyDescent="0.2">
      <c r="B3597" s="99"/>
      <c r="C3597" s="100"/>
      <c r="D3597" s="100"/>
      <c r="E3597" s="100"/>
      <c r="G3597" s="101"/>
      <c r="H3597" s="102"/>
    </row>
    <row r="3598" spans="2:8" ht="15.95" hidden="1" customHeight="1" x14ac:dyDescent="0.2">
      <c r="B3598" s="99"/>
      <c r="C3598" s="100"/>
      <c r="D3598" s="100"/>
      <c r="E3598" s="100"/>
      <c r="G3598" s="101"/>
      <c r="H3598" s="102"/>
    </row>
    <row r="3599" spans="2:8" ht="15.95" hidden="1" customHeight="1" x14ac:dyDescent="0.2">
      <c r="B3599" s="99"/>
      <c r="C3599" s="100"/>
      <c r="D3599" s="100"/>
      <c r="E3599" s="100"/>
      <c r="G3599" s="101"/>
      <c r="H3599" s="102"/>
    </row>
    <row r="3600" spans="2:8" ht="15.95" hidden="1" customHeight="1" x14ac:dyDescent="0.2">
      <c r="B3600" s="99"/>
      <c r="C3600" s="100"/>
      <c r="D3600" s="100"/>
      <c r="E3600" s="100"/>
      <c r="G3600" s="101"/>
      <c r="H3600" s="102"/>
    </row>
    <row r="3601" spans="2:8" ht="15.95" hidden="1" customHeight="1" x14ac:dyDescent="0.2">
      <c r="B3601" s="99"/>
      <c r="C3601" s="100"/>
      <c r="D3601" s="100"/>
      <c r="E3601" s="100"/>
      <c r="G3601" s="101"/>
      <c r="H3601" s="102"/>
    </row>
    <row r="3602" spans="2:8" ht="15.95" hidden="1" customHeight="1" x14ac:dyDescent="0.2">
      <c r="B3602" s="99"/>
      <c r="C3602" s="100"/>
      <c r="D3602" s="100"/>
      <c r="E3602" s="100"/>
      <c r="G3602" s="101"/>
      <c r="H3602" s="102"/>
    </row>
    <row r="3603" spans="2:8" ht="15.95" hidden="1" customHeight="1" x14ac:dyDescent="0.2">
      <c r="B3603" s="99"/>
      <c r="C3603" s="100"/>
      <c r="D3603" s="100"/>
      <c r="E3603" s="100"/>
      <c r="G3603" s="101"/>
      <c r="H3603" s="102"/>
    </row>
    <row r="3604" spans="2:8" ht="15.95" hidden="1" customHeight="1" x14ac:dyDescent="0.2">
      <c r="B3604" s="99"/>
      <c r="C3604" s="100"/>
      <c r="D3604" s="100"/>
      <c r="E3604" s="100"/>
      <c r="G3604" s="101"/>
      <c r="H3604" s="102"/>
    </row>
    <row r="3605" spans="2:8" ht="15.95" hidden="1" customHeight="1" x14ac:dyDescent="0.2">
      <c r="B3605" s="99"/>
      <c r="C3605" s="100"/>
      <c r="D3605" s="100"/>
      <c r="E3605" s="100"/>
      <c r="G3605" s="101"/>
      <c r="H3605" s="102"/>
    </row>
    <row r="3606" spans="2:8" ht="15.95" hidden="1" customHeight="1" x14ac:dyDescent="0.2">
      <c r="B3606" s="99"/>
      <c r="C3606" s="100"/>
      <c r="D3606" s="100"/>
      <c r="E3606" s="100"/>
      <c r="G3606" s="101"/>
      <c r="H3606" s="102"/>
    </row>
    <row r="3607" spans="2:8" ht="15.95" hidden="1" customHeight="1" x14ac:dyDescent="0.2">
      <c r="B3607" s="99"/>
      <c r="C3607" s="100"/>
      <c r="D3607" s="100"/>
      <c r="E3607" s="100"/>
      <c r="G3607" s="101"/>
      <c r="H3607" s="102"/>
    </row>
    <row r="3608" spans="2:8" ht="15.95" hidden="1" customHeight="1" x14ac:dyDescent="0.2">
      <c r="B3608" s="99"/>
      <c r="C3608" s="100"/>
      <c r="D3608" s="100"/>
      <c r="E3608" s="100"/>
      <c r="G3608" s="101"/>
      <c r="H3608" s="102"/>
    </row>
    <row r="3609" spans="2:8" ht="15.95" hidden="1" customHeight="1" x14ac:dyDescent="0.2">
      <c r="B3609" s="99"/>
      <c r="C3609" s="100"/>
      <c r="D3609" s="100"/>
      <c r="E3609" s="100"/>
      <c r="G3609" s="101"/>
      <c r="H3609" s="102"/>
    </row>
    <row r="3610" spans="2:8" ht="15.95" hidden="1" customHeight="1" x14ac:dyDescent="0.2">
      <c r="B3610" s="99"/>
      <c r="C3610" s="100"/>
      <c r="D3610" s="100"/>
      <c r="E3610" s="100"/>
      <c r="G3610" s="101"/>
      <c r="H3610" s="102"/>
    </row>
    <row r="3611" spans="2:8" ht="15.95" hidden="1" customHeight="1" x14ac:dyDescent="0.2">
      <c r="B3611" s="99"/>
      <c r="C3611" s="100"/>
      <c r="D3611" s="100"/>
      <c r="E3611" s="100"/>
      <c r="G3611" s="101"/>
      <c r="H3611" s="102"/>
    </row>
    <row r="3612" spans="2:8" ht="15.95" hidden="1" customHeight="1" x14ac:dyDescent="0.2">
      <c r="B3612" s="99"/>
      <c r="C3612" s="100"/>
      <c r="D3612" s="100"/>
      <c r="E3612" s="100"/>
      <c r="G3612" s="101"/>
      <c r="H3612" s="102"/>
    </row>
    <row r="3613" spans="2:8" ht="15.95" hidden="1" customHeight="1" x14ac:dyDescent="0.2">
      <c r="B3613" s="99"/>
      <c r="C3613" s="100"/>
      <c r="D3613" s="100"/>
      <c r="E3613" s="100"/>
      <c r="G3613" s="101"/>
      <c r="H3613" s="102"/>
    </row>
    <row r="3614" spans="2:8" ht="15.95" hidden="1" customHeight="1" x14ac:dyDescent="0.2">
      <c r="B3614" s="99"/>
      <c r="C3614" s="100"/>
      <c r="D3614" s="100"/>
      <c r="E3614" s="100"/>
      <c r="G3614" s="101"/>
      <c r="H3614" s="102"/>
    </row>
    <row r="3615" spans="2:8" ht="15.95" hidden="1" customHeight="1" x14ac:dyDescent="0.2">
      <c r="B3615" s="99"/>
      <c r="C3615" s="100"/>
      <c r="D3615" s="100"/>
      <c r="E3615" s="100"/>
      <c r="G3615" s="101"/>
      <c r="H3615" s="102"/>
    </row>
    <row r="3616" spans="2:8" ht="15.95" hidden="1" customHeight="1" x14ac:dyDescent="0.2">
      <c r="B3616" s="99"/>
      <c r="C3616" s="100"/>
      <c r="D3616" s="100"/>
      <c r="E3616" s="100"/>
      <c r="G3616" s="101"/>
      <c r="H3616" s="102"/>
    </row>
    <row r="3617" spans="2:8" ht="15.95" hidden="1" customHeight="1" x14ac:dyDescent="0.2">
      <c r="B3617" s="99"/>
      <c r="C3617" s="100"/>
      <c r="D3617" s="100"/>
      <c r="E3617" s="100"/>
      <c r="G3617" s="101"/>
      <c r="H3617" s="102"/>
    </row>
    <row r="3618" spans="2:8" ht="15.95" hidden="1" customHeight="1" x14ac:dyDescent="0.2">
      <c r="B3618" s="99"/>
      <c r="C3618" s="100"/>
      <c r="D3618" s="100"/>
      <c r="E3618" s="100"/>
      <c r="G3618" s="101"/>
      <c r="H3618" s="102"/>
    </row>
    <row r="3619" spans="2:8" ht="15.95" hidden="1" customHeight="1" x14ac:dyDescent="0.2">
      <c r="B3619" s="99"/>
      <c r="C3619" s="100"/>
      <c r="D3619" s="100"/>
      <c r="E3619" s="100"/>
      <c r="G3619" s="101"/>
      <c r="H3619" s="102"/>
    </row>
    <row r="3620" spans="2:8" ht="15.95" hidden="1" customHeight="1" x14ac:dyDescent="0.2">
      <c r="B3620" s="99"/>
      <c r="C3620" s="100"/>
      <c r="D3620" s="100"/>
      <c r="E3620" s="100"/>
      <c r="G3620" s="101"/>
      <c r="H3620" s="102"/>
    </row>
    <row r="3621" spans="2:8" ht="15.95" hidden="1" customHeight="1" x14ac:dyDescent="0.2">
      <c r="B3621" s="99"/>
      <c r="C3621" s="100"/>
      <c r="D3621" s="100"/>
      <c r="E3621" s="100"/>
      <c r="G3621" s="101"/>
      <c r="H3621" s="102"/>
    </row>
    <row r="3622" spans="2:8" ht="15.95" hidden="1" customHeight="1" x14ac:dyDescent="0.2">
      <c r="B3622" s="99"/>
      <c r="C3622" s="100"/>
      <c r="D3622" s="100"/>
      <c r="E3622" s="100"/>
      <c r="G3622" s="101"/>
      <c r="H3622" s="102"/>
    </row>
    <row r="3623" spans="2:8" ht="15.95" hidden="1" customHeight="1" x14ac:dyDescent="0.2">
      <c r="B3623" s="99"/>
      <c r="C3623" s="100"/>
      <c r="D3623" s="100"/>
      <c r="E3623" s="100"/>
      <c r="G3623" s="101"/>
      <c r="H3623" s="102"/>
    </row>
    <row r="3624" spans="2:8" ht="15.95" hidden="1" customHeight="1" x14ac:dyDescent="0.2">
      <c r="B3624" s="99"/>
      <c r="C3624" s="100"/>
      <c r="D3624" s="100"/>
      <c r="E3624" s="100"/>
      <c r="G3624" s="101"/>
      <c r="H3624" s="102"/>
    </row>
    <row r="3625" spans="2:8" ht="15.95" hidden="1" customHeight="1" x14ac:dyDescent="0.2">
      <c r="B3625" s="99"/>
      <c r="C3625" s="100"/>
      <c r="D3625" s="100"/>
      <c r="E3625" s="100"/>
      <c r="G3625" s="101"/>
      <c r="H3625" s="102"/>
    </row>
    <row r="3626" spans="2:8" ht="15.95" hidden="1" customHeight="1" x14ac:dyDescent="0.2">
      <c r="B3626" s="99"/>
      <c r="C3626" s="100"/>
      <c r="D3626" s="100"/>
      <c r="E3626" s="100"/>
      <c r="G3626" s="101"/>
      <c r="H3626" s="102"/>
    </row>
    <row r="3627" spans="2:8" ht="15.95" hidden="1" customHeight="1" x14ac:dyDescent="0.2">
      <c r="B3627" s="99"/>
      <c r="C3627" s="100"/>
      <c r="D3627" s="100"/>
      <c r="E3627" s="100"/>
      <c r="G3627" s="101"/>
      <c r="H3627" s="102"/>
    </row>
    <row r="3628" spans="2:8" ht="15.95" hidden="1" customHeight="1" x14ac:dyDescent="0.2">
      <c r="B3628" s="99"/>
      <c r="C3628" s="100"/>
      <c r="D3628" s="100"/>
      <c r="E3628" s="100"/>
      <c r="G3628" s="101"/>
      <c r="H3628" s="102"/>
    </row>
    <row r="3629" spans="2:8" ht="15.95" hidden="1" customHeight="1" x14ac:dyDescent="0.2">
      <c r="B3629" s="99"/>
      <c r="C3629" s="100"/>
      <c r="D3629" s="100"/>
      <c r="E3629" s="100"/>
      <c r="G3629" s="101"/>
      <c r="H3629" s="102"/>
    </row>
    <row r="3630" spans="2:8" ht="15.95" hidden="1" customHeight="1" x14ac:dyDescent="0.2">
      <c r="B3630" s="99"/>
      <c r="C3630" s="100"/>
      <c r="D3630" s="100"/>
      <c r="E3630" s="100"/>
      <c r="G3630" s="101"/>
      <c r="H3630" s="102"/>
    </row>
    <row r="3631" spans="2:8" ht="15.95" hidden="1" customHeight="1" x14ac:dyDescent="0.2">
      <c r="B3631" s="99"/>
      <c r="C3631" s="100"/>
      <c r="D3631" s="100"/>
      <c r="E3631" s="100"/>
      <c r="G3631" s="101"/>
      <c r="H3631" s="102"/>
    </row>
    <row r="3632" spans="2:8" ht="15.95" hidden="1" customHeight="1" x14ac:dyDescent="0.2">
      <c r="B3632" s="99"/>
      <c r="C3632" s="100"/>
      <c r="D3632" s="100"/>
      <c r="E3632" s="100"/>
      <c r="G3632" s="101"/>
      <c r="H3632" s="102"/>
    </row>
    <row r="3633" spans="2:8" ht="15.95" hidden="1" customHeight="1" x14ac:dyDescent="0.2">
      <c r="B3633" s="99"/>
      <c r="C3633" s="100"/>
      <c r="D3633" s="100"/>
      <c r="E3633" s="100"/>
      <c r="G3633" s="101"/>
      <c r="H3633" s="102"/>
    </row>
    <row r="3634" spans="2:8" ht="15.95" hidden="1" customHeight="1" x14ac:dyDescent="0.2">
      <c r="B3634" s="99"/>
      <c r="C3634" s="100"/>
      <c r="D3634" s="100"/>
      <c r="E3634" s="100"/>
      <c r="G3634" s="101"/>
      <c r="H3634" s="102"/>
    </row>
    <row r="3635" spans="2:8" ht="15.95" hidden="1" customHeight="1" x14ac:dyDescent="0.2">
      <c r="B3635" s="99"/>
      <c r="C3635" s="100"/>
      <c r="D3635" s="100"/>
      <c r="E3635" s="100"/>
      <c r="G3635" s="101"/>
      <c r="H3635" s="102"/>
    </row>
    <row r="3636" spans="2:8" ht="15.95" hidden="1" customHeight="1" x14ac:dyDescent="0.2">
      <c r="B3636" s="99"/>
      <c r="C3636" s="100"/>
      <c r="D3636" s="100"/>
      <c r="E3636" s="100"/>
      <c r="G3636" s="101"/>
      <c r="H3636" s="102"/>
    </row>
    <row r="3637" spans="2:8" ht="15.95" hidden="1" customHeight="1" x14ac:dyDescent="0.2">
      <c r="B3637" s="99"/>
      <c r="C3637" s="100"/>
      <c r="D3637" s="100"/>
      <c r="E3637" s="100"/>
      <c r="G3637" s="101"/>
      <c r="H3637" s="102"/>
    </row>
    <row r="3638" spans="2:8" ht="15.95" hidden="1" customHeight="1" x14ac:dyDescent="0.2">
      <c r="B3638" s="99"/>
      <c r="C3638" s="100"/>
      <c r="D3638" s="100"/>
      <c r="E3638" s="100"/>
      <c r="G3638" s="101"/>
      <c r="H3638" s="102"/>
    </row>
    <row r="3639" spans="2:8" ht="15.95" hidden="1" customHeight="1" x14ac:dyDescent="0.2">
      <c r="B3639" s="99"/>
      <c r="C3639" s="100"/>
      <c r="D3639" s="100"/>
      <c r="E3639" s="100"/>
      <c r="G3639" s="101"/>
      <c r="H3639" s="102"/>
    </row>
    <row r="3640" spans="2:8" ht="15.95" hidden="1" customHeight="1" x14ac:dyDescent="0.2">
      <c r="B3640" s="99"/>
      <c r="C3640" s="100"/>
      <c r="D3640" s="100"/>
      <c r="E3640" s="100"/>
      <c r="G3640" s="101"/>
      <c r="H3640" s="102"/>
    </row>
    <row r="3641" spans="2:8" ht="15.95" hidden="1" customHeight="1" x14ac:dyDescent="0.2">
      <c r="B3641" s="99"/>
      <c r="C3641" s="100"/>
      <c r="D3641" s="100"/>
      <c r="E3641" s="100"/>
      <c r="G3641" s="101"/>
      <c r="H3641" s="102"/>
    </row>
    <row r="3642" spans="2:8" ht="15.95" hidden="1" customHeight="1" x14ac:dyDescent="0.2">
      <c r="B3642" s="99"/>
      <c r="C3642" s="100"/>
      <c r="D3642" s="100"/>
      <c r="E3642" s="100"/>
      <c r="G3642" s="101"/>
      <c r="H3642" s="102"/>
    </row>
    <row r="3643" spans="2:8" ht="15.95" hidden="1" customHeight="1" x14ac:dyDescent="0.2">
      <c r="B3643" s="99"/>
      <c r="C3643" s="100"/>
      <c r="D3643" s="100"/>
      <c r="E3643" s="100"/>
      <c r="G3643" s="101"/>
      <c r="H3643" s="102"/>
    </row>
    <row r="3644" spans="2:8" ht="15.95" hidden="1" customHeight="1" x14ac:dyDescent="0.2">
      <c r="B3644" s="99"/>
      <c r="C3644" s="100"/>
      <c r="D3644" s="100"/>
      <c r="E3644" s="100"/>
      <c r="G3644" s="101"/>
      <c r="H3644" s="102"/>
    </row>
    <row r="3645" spans="2:8" ht="15.95" hidden="1" customHeight="1" x14ac:dyDescent="0.2">
      <c r="B3645" s="99"/>
      <c r="C3645" s="100"/>
      <c r="D3645" s="100"/>
      <c r="E3645" s="100"/>
      <c r="G3645" s="101"/>
      <c r="H3645" s="102"/>
    </row>
    <row r="3646" spans="2:8" ht="15.95" hidden="1" customHeight="1" x14ac:dyDescent="0.2">
      <c r="B3646" s="99"/>
      <c r="C3646" s="100"/>
      <c r="D3646" s="100"/>
      <c r="E3646" s="100"/>
      <c r="G3646" s="101"/>
      <c r="H3646" s="102"/>
    </row>
    <row r="3647" spans="2:8" ht="15.95" hidden="1" customHeight="1" x14ac:dyDescent="0.2">
      <c r="B3647" s="99"/>
      <c r="C3647" s="100"/>
      <c r="D3647" s="100"/>
      <c r="E3647" s="100"/>
      <c r="G3647" s="101"/>
      <c r="H3647" s="102"/>
    </row>
    <row r="3648" spans="2:8" ht="15.95" hidden="1" customHeight="1" x14ac:dyDescent="0.2">
      <c r="B3648" s="99"/>
      <c r="C3648" s="100"/>
      <c r="D3648" s="100"/>
      <c r="E3648" s="100"/>
      <c r="G3648" s="101"/>
      <c r="H3648" s="102"/>
    </row>
    <row r="3649" spans="2:8" ht="15.95" hidden="1" customHeight="1" x14ac:dyDescent="0.2">
      <c r="B3649" s="99"/>
      <c r="C3649" s="100"/>
      <c r="D3649" s="100"/>
      <c r="E3649" s="100"/>
      <c r="G3649" s="101"/>
      <c r="H3649" s="102"/>
    </row>
    <row r="3650" spans="2:8" ht="15.95" hidden="1" customHeight="1" x14ac:dyDescent="0.2">
      <c r="B3650" s="99"/>
      <c r="C3650" s="100"/>
      <c r="D3650" s="100"/>
      <c r="E3650" s="100"/>
      <c r="G3650" s="101"/>
      <c r="H3650" s="102"/>
    </row>
    <row r="3651" spans="2:8" ht="15.95" hidden="1" customHeight="1" x14ac:dyDescent="0.2">
      <c r="B3651" s="99"/>
      <c r="C3651" s="100"/>
      <c r="D3651" s="100"/>
      <c r="E3651" s="100"/>
      <c r="G3651" s="101"/>
      <c r="H3651" s="102"/>
    </row>
    <row r="3652" spans="2:8" ht="15.95" hidden="1" customHeight="1" x14ac:dyDescent="0.2">
      <c r="B3652" s="99"/>
      <c r="C3652" s="100"/>
      <c r="D3652" s="100"/>
      <c r="E3652" s="100"/>
      <c r="G3652" s="101"/>
      <c r="H3652" s="102"/>
    </row>
    <row r="3653" spans="2:8" ht="15.95" hidden="1" customHeight="1" x14ac:dyDescent="0.2">
      <c r="B3653" s="99"/>
      <c r="C3653" s="100"/>
      <c r="D3653" s="100"/>
      <c r="E3653" s="100"/>
      <c r="G3653" s="101"/>
      <c r="H3653" s="102"/>
    </row>
    <row r="3654" spans="2:8" ht="15.95" hidden="1" customHeight="1" x14ac:dyDescent="0.2">
      <c r="B3654" s="99"/>
      <c r="C3654" s="100"/>
      <c r="D3654" s="100"/>
      <c r="E3654" s="100"/>
      <c r="G3654" s="101"/>
      <c r="H3654" s="102"/>
    </row>
    <row r="3655" spans="2:8" ht="15.95" hidden="1" customHeight="1" x14ac:dyDescent="0.2">
      <c r="B3655" s="99"/>
      <c r="C3655" s="100"/>
      <c r="D3655" s="100"/>
      <c r="E3655" s="100"/>
      <c r="G3655" s="101"/>
      <c r="H3655" s="102"/>
    </row>
    <row r="3656" spans="2:8" ht="15.95" hidden="1" customHeight="1" x14ac:dyDescent="0.2">
      <c r="B3656" s="99"/>
      <c r="C3656" s="100"/>
      <c r="D3656" s="100"/>
      <c r="E3656" s="100"/>
      <c r="G3656" s="101"/>
      <c r="H3656" s="102"/>
    </row>
    <row r="3657" spans="2:8" ht="15.95" hidden="1" customHeight="1" x14ac:dyDescent="0.2">
      <c r="B3657" s="99"/>
      <c r="C3657" s="100"/>
      <c r="D3657" s="100"/>
      <c r="E3657" s="100"/>
      <c r="G3657" s="101"/>
      <c r="H3657" s="102"/>
    </row>
    <row r="3658" spans="2:8" ht="15.95" hidden="1" customHeight="1" x14ac:dyDescent="0.2">
      <c r="B3658" s="99"/>
      <c r="C3658" s="100"/>
      <c r="D3658" s="100"/>
      <c r="E3658" s="100"/>
      <c r="G3658" s="101"/>
      <c r="H3658" s="102"/>
    </row>
    <row r="3659" spans="2:8" ht="15.95" hidden="1" customHeight="1" x14ac:dyDescent="0.2">
      <c r="B3659" s="99"/>
      <c r="C3659" s="100"/>
      <c r="D3659" s="100"/>
      <c r="E3659" s="100"/>
      <c r="G3659" s="101"/>
      <c r="H3659" s="102"/>
    </row>
    <row r="3660" spans="2:8" ht="15.95" hidden="1" customHeight="1" x14ac:dyDescent="0.2">
      <c r="B3660" s="99"/>
      <c r="C3660" s="100"/>
      <c r="D3660" s="100"/>
      <c r="E3660" s="100"/>
      <c r="G3660" s="101"/>
      <c r="H3660" s="102"/>
    </row>
    <row r="3661" spans="2:8" ht="15.95" hidden="1" customHeight="1" x14ac:dyDescent="0.2">
      <c r="B3661" s="99"/>
      <c r="C3661" s="100"/>
      <c r="D3661" s="100"/>
      <c r="E3661" s="100"/>
      <c r="G3661" s="101"/>
      <c r="H3661" s="102"/>
    </row>
    <row r="3662" spans="2:8" ht="15.95" hidden="1" customHeight="1" x14ac:dyDescent="0.2">
      <c r="B3662" s="99"/>
      <c r="C3662" s="100"/>
      <c r="D3662" s="100"/>
      <c r="E3662" s="100"/>
      <c r="G3662" s="101"/>
      <c r="H3662" s="102"/>
    </row>
    <row r="3663" spans="2:8" ht="15.95" hidden="1" customHeight="1" x14ac:dyDescent="0.2">
      <c r="B3663" s="99"/>
      <c r="C3663" s="100"/>
      <c r="D3663" s="100"/>
      <c r="E3663" s="100"/>
      <c r="G3663" s="101"/>
      <c r="H3663" s="102"/>
    </row>
    <row r="3664" spans="2:8" ht="15.95" hidden="1" customHeight="1" x14ac:dyDescent="0.2">
      <c r="B3664" s="99"/>
      <c r="C3664" s="100"/>
      <c r="D3664" s="100"/>
      <c r="E3664" s="100"/>
      <c r="G3664" s="101"/>
      <c r="H3664" s="102"/>
    </row>
    <row r="3665" spans="2:8" ht="15.95" hidden="1" customHeight="1" x14ac:dyDescent="0.2">
      <c r="B3665" s="99"/>
      <c r="C3665" s="100"/>
      <c r="D3665" s="100"/>
      <c r="E3665" s="100"/>
      <c r="G3665" s="101"/>
      <c r="H3665" s="102"/>
    </row>
    <row r="3666" spans="2:8" ht="15.95" hidden="1" customHeight="1" x14ac:dyDescent="0.2">
      <c r="B3666" s="99"/>
      <c r="C3666" s="100"/>
      <c r="D3666" s="100"/>
      <c r="E3666" s="100"/>
      <c r="G3666" s="101"/>
      <c r="H3666" s="102"/>
    </row>
    <row r="3667" spans="2:8" ht="15.95" hidden="1" customHeight="1" x14ac:dyDescent="0.2">
      <c r="B3667" s="99"/>
      <c r="C3667" s="100"/>
      <c r="D3667" s="100"/>
      <c r="E3667" s="100"/>
      <c r="G3667" s="101"/>
      <c r="H3667" s="102"/>
    </row>
    <row r="3668" spans="2:8" ht="15.95" hidden="1" customHeight="1" x14ac:dyDescent="0.2">
      <c r="B3668" s="99"/>
      <c r="C3668" s="100"/>
      <c r="D3668" s="100"/>
      <c r="E3668" s="100"/>
      <c r="G3668" s="101"/>
      <c r="H3668" s="102"/>
    </row>
    <row r="3669" spans="2:8" ht="15.95" hidden="1" customHeight="1" x14ac:dyDescent="0.2">
      <c r="B3669" s="99"/>
      <c r="C3669" s="100"/>
      <c r="D3669" s="100"/>
      <c r="E3669" s="100"/>
      <c r="G3669" s="101"/>
      <c r="H3669" s="102"/>
    </row>
    <row r="3670" spans="2:8" ht="15.95" hidden="1" customHeight="1" x14ac:dyDescent="0.2">
      <c r="B3670" s="99"/>
      <c r="C3670" s="100"/>
      <c r="D3670" s="100"/>
      <c r="E3670" s="100"/>
      <c r="G3670" s="101"/>
      <c r="H3670" s="102"/>
    </row>
    <row r="3671" spans="2:8" ht="15.95" hidden="1" customHeight="1" x14ac:dyDescent="0.2">
      <c r="B3671" s="99"/>
      <c r="C3671" s="100"/>
      <c r="D3671" s="100"/>
      <c r="E3671" s="100"/>
      <c r="G3671" s="101"/>
      <c r="H3671" s="102"/>
    </row>
    <row r="3672" spans="2:8" ht="15.95" hidden="1" customHeight="1" x14ac:dyDescent="0.2">
      <c r="B3672" s="99"/>
      <c r="C3672" s="100"/>
      <c r="D3672" s="100"/>
      <c r="E3672" s="100"/>
      <c r="G3672" s="101"/>
      <c r="H3672" s="102"/>
    </row>
    <row r="3673" spans="2:8" ht="15.95" hidden="1" customHeight="1" x14ac:dyDescent="0.2">
      <c r="B3673" s="99"/>
      <c r="C3673" s="100"/>
      <c r="D3673" s="100"/>
      <c r="E3673" s="100"/>
      <c r="G3673" s="101"/>
      <c r="H3673" s="102"/>
    </row>
    <row r="3674" spans="2:8" ht="15.95" hidden="1" customHeight="1" x14ac:dyDescent="0.2">
      <c r="B3674" s="99"/>
      <c r="C3674" s="100"/>
      <c r="D3674" s="100"/>
      <c r="E3674" s="100"/>
      <c r="G3674" s="101"/>
      <c r="H3674" s="102"/>
    </row>
    <row r="3675" spans="2:8" ht="15.95" hidden="1" customHeight="1" x14ac:dyDescent="0.2">
      <c r="B3675" s="99"/>
      <c r="C3675" s="100"/>
      <c r="D3675" s="100"/>
      <c r="E3675" s="100"/>
      <c r="G3675" s="101"/>
      <c r="H3675" s="102"/>
    </row>
    <row r="3676" spans="2:8" ht="15.95" hidden="1" customHeight="1" x14ac:dyDescent="0.2">
      <c r="B3676" s="99"/>
      <c r="C3676" s="100"/>
      <c r="D3676" s="100"/>
      <c r="E3676" s="100"/>
      <c r="G3676" s="101"/>
      <c r="H3676" s="102"/>
    </row>
    <row r="3677" spans="2:8" ht="15.95" hidden="1" customHeight="1" x14ac:dyDescent="0.2">
      <c r="B3677" s="99"/>
      <c r="C3677" s="100"/>
      <c r="D3677" s="100"/>
      <c r="E3677" s="100"/>
      <c r="G3677" s="101"/>
      <c r="H3677" s="102"/>
    </row>
    <row r="3678" spans="2:8" ht="15.95" hidden="1" customHeight="1" x14ac:dyDescent="0.2">
      <c r="B3678" s="99"/>
      <c r="C3678" s="100"/>
      <c r="D3678" s="100"/>
      <c r="E3678" s="100"/>
      <c r="G3678" s="101"/>
      <c r="H3678" s="102"/>
    </row>
    <row r="3679" spans="2:8" ht="15.95" hidden="1" customHeight="1" x14ac:dyDescent="0.2">
      <c r="B3679" s="99"/>
      <c r="C3679" s="100"/>
      <c r="D3679" s="100"/>
      <c r="E3679" s="100"/>
      <c r="G3679" s="101"/>
      <c r="H3679" s="102"/>
    </row>
    <row r="3680" spans="2:8" ht="15.95" hidden="1" customHeight="1" x14ac:dyDescent="0.2">
      <c r="B3680" s="99"/>
      <c r="C3680" s="100"/>
      <c r="D3680" s="100"/>
      <c r="E3680" s="100"/>
      <c r="G3680" s="101"/>
      <c r="H3680" s="102"/>
    </row>
    <row r="3681" spans="2:8" ht="15.95" hidden="1" customHeight="1" x14ac:dyDescent="0.2">
      <c r="B3681" s="99"/>
      <c r="C3681" s="100"/>
      <c r="D3681" s="100"/>
      <c r="E3681" s="100"/>
      <c r="G3681" s="101"/>
      <c r="H3681" s="102"/>
    </row>
    <row r="3682" spans="2:8" ht="15.95" hidden="1" customHeight="1" x14ac:dyDescent="0.2">
      <c r="B3682" s="99"/>
      <c r="C3682" s="100"/>
      <c r="D3682" s="100"/>
      <c r="E3682" s="100"/>
      <c r="G3682" s="101"/>
      <c r="H3682" s="102"/>
    </row>
    <row r="3683" spans="2:8" ht="15.95" hidden="1" customHeight="1" x14ac:dyDescent="0.2">
      <c r="B3683" s="99"/>
      <c r="C3683" s="100"/>
      <c r="D3683" s="100"/>
      <c r="E3683" s="100"/>
      <c r="G3683" s="101"/>
      <c r="H3683" s="102"/>
    </row>
    <row r="3684" spans="2:8" ht="15.95" hidden="1" customHeight="1" x14ac:dyDescent="0.2">
      <c r="B3684" s="99"/>
      <c r="C3684" s="100"/>
      <c r="D3684" s="100"/>
      <c r="E3684" s="100"/>
      <c r="G3684" s="101"/>
      <c r="H3684" s="102"/>
    </row>
    <row r="3685" spans="2:8" ht="15.95" hidden="1" customHeight="1" x14ac:dyDescent="0.2">
      <c r="B3685" s="99"/>
      <c r="C3685" s="100"/>
      <c r="D3685" s="100"/>
      <c r="E3685" s="100"/>
      <c r="G3685" s="101"/>
      <c r="H3685" s="102"/>
    </row>
    <row r="3686" spans="2:8" ht="15.95" hidden="1" customHeight="1" x14ac:dyDescent="0.2">
      <c r="B3686" s="99"/>
      <c r="C3686" s="100"/>
      <c r="D3686" s="100"/>
      <c r="E3686" s="100"/>
      <c r="G3686" s="101"/>
      <c r="H3686" s="102"/>
    </row>
    <row r="3687" spans="2:8" ht="15.95" hidden="1" customHeight="1" x14ac:dyDescent="0.2">
      <c r="B3687" s="99"/>
      <c r="C3687" s="100"/>
      <c r="D3687" s="100"/>
      <c r="E3687" s="100"/>
      <c r="G3687" s="101"/>
      <c r="H3687" s="102"/>
    </row>
    <row r="3688" spans="2:8" ht="15.95" hidden="1" customHeight="1" x14ac:dyDescent="0.2">
      <c r="B3688" s="99"/>
      <c r="C3688" s="100"/>
      <c r="D3688" s="100"/>
      <c r="E3688" s="100"/>
      <c r="G3688" s="101"/>
      <c r="H3688" s="102"/>
    </row>
    <row r="3689" spans="2:8" ht="15.95" hidden="1" customHeight="1" x14ac:dyDescent="0.2">
      <c r="B3689" s="99"/>
      <c r="C3689" s="100"/>
      <c r="D3689" s="100"/>
      <c r="E3689" s="100"/>
      <c r="G3689" s="101"/>
      <c r="H3689" s="102"/>
    </row>
    <row r="3690" spans="2:8" ht="15.95" hidden="1" customHeight="1" x14ac:dyDescent="0.2">
      <c r="B3690" s="99"/>
      <c r="C3690" s="100"/>
      <c r="D3690" s="100"/>
      <c r="E3690" s="100"/>
      <c r="G3690" s="101"/>
      <c r="H3690" s="102"/>
    </row>
    <row r="3691" spans="2:8" ht="15.95" hidden="1" customHeight="1" x14ac:dyDescent="0.2">
      <c r="B3691" s="99"/>
      <c r="C3691" s="100"/>
      <c r="D3691" s="100"/>
      <c r="E3691" s="100"/>
      <c r="G3691" s="101"/>
      <c r="H3691" s="102"/>
    </row>
    <row r="3692" spans="2:8" ht="15.95" hidden="1" customHeight="1" x14ac:dyDescent="0.2">
      <c r="B3692" s="99"/>
      <c r="C3692" s="100"/>
      <c r="D3692" s="100"/>
      <c r="E3692" s="100"/>
      <c r="G3692" s="101"/>
      <c r="H3692" s="102"/>
    </row>
    <row r="3693" spans="2:8" ht="15.95" hidden="1" customHeight="1" x14ac:dyDescent="0.2">
      <c r="B3693" s="99"/>
      <c r="C3693" s="100"/>
      <c r="D3693" s="100"/>
      <c r="E3693" s="100"/>
      <c r="G3693" s="101"/>
      <c r="H3693" s="102"/>
    </row>
    <row r="3694" spans="2:8" ht="15.95" hidden="1" customHeight="1" x14ac:dyDescent="0.2">
      <c r="B3694" s="99"/>
      <c r="C3694" s="100"/>
      <c r="D3694" s="100"/>
      <c r="E3694" s="100"/>
      <c r="G3694" s="101"/>
      <c r="H3694" s="102"/>
    </row>
    <row r="3695" spans="2:8" ht="15.95" hidden="1" customHeight="1" x14ac:dyDescent="0.2">
      <c r="B3695" s="99"/>
      <c r="C3695" s="100"/>
      <c r="D3695" s="100"/>
      <c r="E3695" s="100"/>
      <c r="G3695" s="101"/>
      <c r="H3695" s="102"/>
    </row>
    <row r="3696" spans="2:8" ht="15.95" hidden="1" customHeight="1" x14ac:dyDescent="0.2">
      <c r="B3696" s="99"/>
      <c r="C3696" s="100"/>
      <c r="D3696" s="100"/>
      <c r="E3696" s="100"/>
      <c r="G3696" s="101"/>
      <c r="H3696" s="102"/>
    </row>
    <row r="3697" spans="2:8" ht="15.95" hidden="1" customHeight="1" x14ac:dyDescent="0.2">
      <c r="B3697" s="99"/>
      <c r="C3697" s="100"/>
      <c r="D3697" s="100"/>
      <c r="E3697" s="100"/>
      <c r="G3697" s="101"/>
      <c r="H3697" s="102"/>
    </row>
    <row r="3698" spans="2:8" ht="15.95" hidden="1" customHeight="1" x14ac:dyDescent="0.2">
      <c r="B3698" s="99"/>
      <c r="C3698" s="100"/>
      <c r="D3698" s="100"/>
      <c r="E3698" s="100"/>
      <c r="G3698" s="101"/>
      <c r="H3698" s="102"/>
    </row>
    <row r="3699" spans="2:8" ht="15.95" hidden="1" customHeight="1" x14ac:dyDescent="0.2">
      <c r="B3699" s="99"/>
      <c r="C3699" s="100"/>
      <c r="D3699" s="100"/>
      <c r="E3699" s="100"/>
      <c r="G3699" s="101"/>
      <c r="H3699" s="102"/>
    </row>
    <row r="3700" spans="2:8" ht="15.95" hidden="1" customHeight="1" x14ac:dyDescent="0.2">
      <c r="B3700" s="99"/>
      <c r="C3700" s="100"/>
      <c r="D3700" s="100"/>
      <c r="E3700" s="100"/>
      <c r="G3700" s="101"/>
      <c r="H3700" s="102"/>
    </row>
    <row r="3701" spans="2:8" ht="15.95" hidden="1" customHeight="1" x14ac:dyDescent="0.2">
      <c r="B3701" s="99"/>
      <c r="C3701" s="100"/>
      <c r="D3701" s="100"/>
      <c r="E3701" s="100"/>
      <c r="G3701" s="101"/>
      <c r="H3701" s="102"/>
    </row>
    <row r="3702" spans="2:8" ht="15.95" hidden="1" customHeight="1" x14ac:dyDescent="0.2">
      <c r="B3702" s="99"/>
      <c r="C3702" s="100"/>
      <c r="D3702" s="100"/>
      <c r="E3702" s="100"/>
      <c r="G3702" s="101"/>
      <c r="H3702" s="102"/>
    </row>
    <row r="3703" spans="2:8" ht="15.95" hidden="1" customHeight="1" x14ac:dyDescent="0.2">
      <c r="B3703" s="99"/>
      <c r="C3703" s="100"/>
      <c r="D3703" s="100"/>
      <c r="E3703" s="100"/>
      <c r="G3703" s="101"/>
      <c r="H3703" s="102"/>
    </row>
    <row r="3704" spans="2:8" ht="15.95" hidden="1" customHeight="1" x14ac:dyDescent="0.2">
      <c r="B3704" s="99"/>
      <c r="C3704" s="100"/>
      <c r="D3704" s="100"/>
      <c r="E3704" s="100"/>
      <c r="G3704" s="101"/>
      <c r="H3704" s="102"/>
    </row>
    <row r="3705" spans="2:8" ht="15.95" hidden="1" customHeight="1" x14ac:dyDescent="0.2">
      <c r="B3705" s="99"/>
      <c r="C3705" s="100"/>
      <c r="D3705" s="100"/>
      <c r="E3705" s="100"/>
      <c r="G3705" s="101"/>
      <c r="H3705" s="102"/>
    </row>
    <row r="3706" spans="2:8" ht="15.95" hidden="1" customHeight="1" x14ac:dyDescent="0.2">
      <c r="B3706" s="99"/>
      <c r="C3706" s="100"/>
      <c r="D3706" s="100"/>
      <c r="E3706" s="100"/>
      <c r="G3706" s="101"/>
      <c r="H3706" s="102"/>
    </row>
    <row r="3707" spans="2:8" ht="15.95" hidden="1" customHeight="1" x14ac:dyDescent="0.2">
      <c r="B3707" s="99"/>
      <c r="C3707" s="100"/>
      <c r="D3707" s="100"/>
      <c r="E3707" s="100"/>
      <c r="G3707" s="101"/>
      <c r="H3707" s="102"/>
    </row>
    <row r="3708" spans="2:8" ht="15.95" hidden="1" customHeight="1" x14ac:dyDescent="0.2">
      <c r="B3708" s="99"/>
      <c r="C3708" s="100"/>
      <c r="D3708" s="100"/>
      <c r="E3708" s="100"/>
      <c r="G3708" s="101"/>
      <c r="H3708" s="102"/>
    </row>
    <row r="3709" spans="2:8" ht="15.95" hidden="1" customHeight="1" x14ac:dyDescent="0.2">
      <c r="B3709" s="99"/>
      <c r="C3709" s="100"/>
      <c r="D3709" s="100"/>
      <c r="E3709" s="100"/>
      <c r="G3709" s="101"/>
      <c r="H3709" s="102"/>
    </row>
    <row r="3710" spans="2:8" ht="15.95" hidden="1" customHeight="1" x14ac:dyDescent="0.2">
      <c r="B3710" s="99"/>
      <c r="C3710" s="100"/>
      <c r="D3710" s="100"/>
      <c r="E3710" s="100"/>
      <c r="G3710" s="101"/>
      <c r="H3710" s="102"/>
    </row>
    <row r="3711" spans="2:8" ht="15.95" hidden="1" customHeight="1" x14ac:dyDescent="0.2">
      <c r="B3711" s="99"/>
      <c r="C3711" s="100"/>
      <c r="D3711" s="100"/>
      <c r="E3711" s="100"/>
      <c r="G3711" s="101"/>
      <c r="H3711" s="102"/>
    </row>
    <row r="3712" spans="2:8" ht="15.95" hidden="1" customHeight="1" x14ac:dyDescent="0.2">
      <c r="B3712" s="99"/>
      <c r="C3712" s="100"/>
      <c r="D3712" s="100"/>
      <c r="E3712" s="100"/>
      <c r="G3712" s="101"/>
      <c r="H3712" s="102"/>
    </row>
    <row r="3713" spans="2:8" ht="15.95" hidden="1" customHeight="1" x14ac:dyDescent="0.2">
      <c r="B3713" s="99"/>
      <c r="C3713" s="100"/>
      <c r="D3713" s="100"/>
      <c r="E3713" s="100"/>
      <c r="G3713" s="101"/>
      <c r="H3713" s="102"/>
    </row>
    <row r="3714" spans="2:8" ht="15.95" hidden="1" customHeight="1" x14ac:dyDescent="0.2">
      <c r="B3714" s="99"/>
      <c r="C3714" s="100"/>
      <c r="D3714" s="100"/>
      <c r="E3714" s="100"/>
      <c r="G3714" s="101"/>
      <c r="H3714" s="102"/>
    </row>
    <row r="3715" spans="2:8" ht="15.95" hidden="1" customHeight="1" x14ac:dyDescent="0.2">
      <c r="B3715" s="99"/>
      <c r="C3715" s="100"/>
      <c r="D3715" s="100"/>
      <c r="E3715" s="100"/>
      <c r="G3715" s="101"/>
      <c r="H3715" s="102"/>
    </row>
    <row r="3716" spans="2:8" ht="15.95" hidden="1" customHeight="1" x14ac:dyDescent="0.2">
      <c r="B3716" s="99"/>
      <c r="C3716" s="100"/>
      <c r="D3716" s="100"/>
      <c r="E3716" s="100"/>
      <c r="G3716" s="101"/>
      <c r="H3716" s="102"/>
    </row>
    <row r="3717" spans="2:8" ht="15.95" hidden="1" customHeight="1" x14ac:dyDescent="0.2">
      <c r="B3717" s="99"/>
      <c r="C3717" s="100"/>
      <c r="D3717" s="100"/>
      <c r="E3717" s="100"/>
      <c r="G3717" s="101"/>
      <c r="H3717" s="102"/>
    </row>
    <row r="3718" spans="2:8" ht="15.95" hidden="1" customHeight="1" x14ac:dyDescent="0.2">
      <c r="B3718" s="99"/>
      <c r="C3718" s="100"/>
      <c r="D3718" s="100"/>
      <c r="E3718" s="100"/>
      <c r="G3718" s="101"/>
      <c r="H3718" s="102"/>
    </row>
    <row r="3719" spans="2:8" ht="15.95" hidden="1" customHeight="1" x14ac:dyDescent="0.2">
      <c r="B3719" s="99"/>
      <c r="C3719" s="100"/>
      <c r="D3719" s="100"/>
      <c r="E3719" s="100"/>
      <c r="G3719" s="101"/>
      <c r="H3719" s="102"/>
    </row>
    <row r="3720" spans="2:8" ht="15.95" hidden="1" customHeight="1" x14ac:dyDescent="0.2">
      <c r="B3720" s="99"/>
      <c r="C3720" s="100"/>
      <c r="D3720" s="100"/>
      <c r="E3720" s="100"/>
      <c r="G3720" s="101"/>
      <c r="H3720" s="102"/>
    </row>
    <row r="3721" spans="2:8" ht="15.95" hidden="1" customHeight="1" x14ac:dyDescent="0.2">
      <c r="B3721" s="99"/>
      <c r="C3721" s="100"/>
      <c r="D3721" s="100"/>
      <c r="E3721" s="100"/>
      <c r="G3721" s="101"/>
      <c r="H3721" s="102"/>
    </row>
    <row r="3722" spans="2:8" ht="15.95" hidden="1" customHeight="1" x14ac:dyDescent="0.2">
      <c r="B3722" s="99"/>
      <c r="C3722" s="100"/>
      <c r="D3722" s="100"/>
      <c r="E3722" s="100"/>
      <c r="G3722" s="101"/>
      <c r="H3722" s="102"/>
    </row>
    <row r="3723" spans="2:8" ht="15.95" hidden="1" customHeight="1" x14ac:dyDescent="0.2">
      <c r="B3723" s="99"/>
      <c r="C3723" s="100"/>
      <c r="D3723" s="100"/>
      <c r="E3723" s="100"/>
      <c r="G3723" s="101"/>
      <c r="H3723" s="102"/>
    </row>
    <row r="3724" spans="2:8" ht="15.95" hidden="1" customHeight="1" x14ac:dyDescent="0.2">
      <c r="B3724" s="99"/>
      <c r="C3724" s="100"/>
      <c r="D3724" s="100"/>
      <c r="E3724" s="100"/>
      <c r="G3724" s="101"/>
      <c r="H3724" s="102"/>
    </row>
    <row r="3725" spans="2:8" ht="15.95" hidden="1" customHeight="1" x14ac:dyDescent="0.2">
      <c r="B3725" s="99"/>
      <c r="C3725" s="100"/>
      <c r="D3725" s="100"/>
      <c r="E3725" s="100"/>
      <c r="G3725" s="101"/>
      <c r="H3725" s="102"/>
    </row>
    <row r="3726" spans="2:8" ht="15.95" hidden="1" customHeight="1" x14ac:dyDescent="0.2">
      <c r="B3726" s="99"/>
      <c r="C3726" s="100"/>
      <c r="D3726" s="100"/>
      <c r="E3726" s="100"/>
      <c r="G3726" s="101"/>
      <c r="H3726" s="102"/>
    </row>
    <row r="3727" spans="2:8" ht="15.95" hidden="1" customHeight="1" x14ac:dyDescent="0.2">
      <c r="B3727" s="99"/>
      <c r="C3727" s="100"/>
      <c r="D3727" s="100"/>
      <c r="E3727" s="100"/>
      <c r="G3727" s="101"/>
      <c r="H3727" s="102"/>
    </row>
    <row r="3728" spans="2:8" ht="15.95" hidden="1" customHeight="1" x14ac:dyDescent="0.2">
      <c r="B3728" s="99"/>
      <c r="C3728" s="100"/>
      <c r="D3728" s="100"/>
      <c r="E3728" s="100"/>
      <c r="G3728" s="101"/>
      <c r="H3728" s="102"/>
    </row>
    <row r="3729" spans="2:8" ht="15.95" hidden="1" customHeight="1" x14ac:dyDescent="0.2">
      <c r="B3729" s="99"/>
      <c r="C3729" s="100"/>
      <c r="D3729" s="100"/>
      <c r="E3729" s="100"/>
      <c r="G3729" s="101"/>
      <c r="H3729" s="102"/>
    </row>
    <row r="3730" spans="2:8" ht="15.95" hidden="1" customHeight="1" x14ac:dyDescent="0.2">
      <c r="B3730" s="99"/>
      <c r="C3730" s="100"/>
      <c r="D3730" s="100"/>
      <c r="E3730" s="100"/>
      <c r="G3730" s="101"/>
      <c r="H3730" s="102"/>
    </row>
    <row r="3731" spans="2:8" ht="15.95" hidden="1" customHeight="1" x14ac:dyDescent="0.2">
      <c r="B3731" s="99"/>
      <c r="C3731" s="100"/>
      <c r="D3731" s="100"/>
      <c r="E3731" s="100"/>
      <c r="G3731" s="101"/>
      <c r="H3731" s="102"/>
    </row>
    <row r="3732" spans="2:8" ht="15.95" hidden="1" customHeight="1" x14ac:dyDescent="0.2">
      <c r="B3732" s="99"/>
      <c r="C3732" s="100"/>
      <c r="D3732" s="100"/>
      <c r="E3732" s="100"/>
      <c r="G3732" s="101"/>
      <c r="H3732" s="102"/>
    </row>
    <row r="3733" spans="2:8" ht="15.95" hidden="1" customHeight="1" x14ac:dyDescent="0.2">
      <c r="B3733" s="99"/>
      <c r="C3733" s="100"/>
      <c r="D3733" s="100"/>
      <c r="E3733" s="100"/>
      <c r="G3733" s="101"/>
      <c r="H3733" s="102"/>
    </row>
    <row r="3734" spans="2:8" ht="15.95" hidden="1" customHeight="1" x14ac:dyDescent="0.2">
      <c r="B3734" s="99"/>
      <c r="C3734" s="100"/>
      <c r="D3734" s="100"/>
      <c r="E3734" s="100"/>
      <c r="G3734" s="101"/>
      <c r="H3734" s="102"/>
    </row>
    <row r="3735" spans="2:8" ht="15.95" hidden="1" customHeight="1" x14ac:dyDescent="0.2">
      <c r="B3735" s="99"/>
      <c r="C3735" s="100"/>
      <c r="D3735" s="100"/>
      <c r="E3735" s="100"/>
      <c r="G3735" s="101"/>
      <c r="H3735" s="102"/>
    </row>
    <row r="3736" spans="2:8" ht="15.95" hidden="1" customHeight="1" x14ac:dyDescent="0.2">
      <c r="B3736" s="99"/>
      <c r="C3736" s="100"/>
      <c r="D3736" s="100"/>
      <c r="E3736" s="100"/>
      <c r="G3736" s="101"/>
      <c r="H3736" s="102"/>
    </row>
    <row r="3737" spans="2:8" ht="15.95" hidden="1" customHeight="1" x14ac:dyDescent="0.2">
      <c r="B3737" s="99"/>
      <c r="C3737" s="100"/>
      <c r="D3737" s="100"/>
      <c r="E3737" s="100"/>
      <c r="G3737" s="101"/>
      <c r="H3737" s="102"/>
    </row>
    <row r="3738" spans="2:8" ht="15.95" hidden="1" customHeight="1" x14ac:dyDescent="0.2">
      <c r="B3738" s="99"/>
      <c r="C3738" s="100"/>
      <c r="D3738" s="100"/>
      <c r="E3738" s="100"/>
      <c r="G3738" s="101"/>
      <c r="H3738" s="102"/>
    </row>
    <row r="3739" spans="2:8" ht="15.95" hidden="1" customHeight="1" x14ac:dyDescent="0.2">
      <c r="B3739" s="99"/>
      <c r="C3739" s="100"/>
      <c r="D3739" s="100"/>
      <c r="E3739" s="100"/>
      <c r="G3739" s="101"/>
      <c r="H3739" s="102"/>
    </row>
    <row r="3740" spans="2:8" ht="15.95" hidden="1" customHeight="1" x14ac:dyDescent="0.2">
      <c r="B3740" s="99"/>
      <c r="C3740" s="100"/>
      <c r="D3740" s="100"/>
      <c r="E3740" s="100"/>
      <c r="G3740" s="101"/>
      <c r="H3740" s="102"/>
    </row>
    <row r="3741" spans="2:8" ht="15.95" hidden="1" customHeight="1" x14ac:dyDescent="0.2">
      <c r="B3741" s="99"/>
      <c r="C3741" s="100"/>
      <c r="D3741" s="100"/>
      <c r="E3741" s="100"/>
      <c r="G3741" s="101"/>
      <c r="H3741" s="102"/>
    </row>
    <row r="3742" spans="2:8" ht="15.95" hidden="1" customHeight="1" x14ac:dyDescent="0.2">
      <c r="B3742" s="99"/>
      <c r="C3742" s="100"/>
      <c r="D3742" s="100"/>
      <c r="E3742" s="100"/>
      <c r="G3742" s="101"/>
      <c r="H3742" s="102"/>
    </row>
    <row r="3743" spans="2:8" ht="15.95" hidden="1" customHeight="1" x14ac:dyDescent="0.2">
      <c r="B3743" s="99"/>
      <c r="C3743" s="100"/>
      <c r="D3743" s="100"/>
      <c r="E3743" s="100"/>
      <c r="G3743" s="101"/>
      <c r="H3743" s="102"/>
    </row>
    <row r="3744" spans="2:8" ht="15.95" hidden="1" customHeight="1" x14ac:dyDescent="0.2">
      <c r="B3744" s="99"/>
      <c r="C3744" s="100"/>
      <c r="D3744" s="100"/>
      <c r="E3744" s="100"/>
      <c r="G3744" s="101"/>
      <c r="H3744" s="102"/>
    </row>
    <row r="3745" spans="2:8" ht="15.95" hidden="1" customHeight="1" x14ac:dyDescent="0.2">
      <c r="B3745" s="99"/>
      <c r="C3745" s="100"/>
      <c r="D3745" s="100"/>
      <c r="E3745" s="100"/>
      <c r="G3745" s="101"/>
      <c r="H3745" s="102"/>
    </row>
    <row r="3746" spans="2:8" ht="15.95" hidden="1" customHeight="1" x14ac:dyDescent="0.2">
      <c r="B3746" s="99"/>
      <c r="C3746" s="100"/>
      <c r="D3746" s="100"/>
      <c r="E3746" s="100"/>
      <c r="G3746" s="101"/>
      <c r="H3746" s="102"/>
    </row>
    <row r="3747" spans="2:8" ht="15.95" hidden="1" customHeight="1" x14ac:dyDescent="0.2">
      <c r="B3747" s="99"/>
      <c r="C3747" s="100"/>
      <c r="D3747" s="100"/>
      <c r="E3747" s="100"/>
      <c r="G3747" s="101"/>
      <c r="H3747" s="102"/>
    </row>
    <row r="3748" spans="2:8" ht="15.95" hidden="1" customHeight="1" x14ac:dyDescent="0.2">
      <c r="B3748" s="99"/>
      <c r="C3748" s="100"/>
      <c r="D3748" s="100"/>
      <c r="E3748" s="100"/>
      <c r="G3748" s="101"/>
      <c r="H3748" s="102"/>
    </row>
    <row r="3749" spans="2:8" ht="15.95" hidden="1" customHeight="1" x14ac:dyDescent="0.2">
      <c r="B3749" s="99"/>
      <c r="C3749" s="100"/>
      <c r="D3749" s="100"/>
      <c r="E3749" s="100"/>
      <c r="G3749" s="101"/>
      <c r="H3749" s="102"/>
    </row>
    <row r="3750" spans="2:8" ht="15.95" hidden="1" customHeight="1" x14ac:dyDescent="0.2">
      <c r="B3750" s="99"/>
      <c r="C3750" s="100"/>
      <c r="D3750" s="100"/>
      <c r="E3750" s="100"/>
      <c r="G3750" s="101"/>
      <c r="H3750" s="102"/>
    </row>
    <row r="3751" spans="2:8" ht="15.95" hidden="1" customHeight="1" x14ac:dyDescent="0.2">
      <c r="B3751" s="99"/>
      <c r="C3751" s="100"/>
      <c r="D3751" s="100"/>
      <c r="E3751" s="100"/>
      <c r="G3751" s="101"/>
      <c r="H3751" s="102"/>
    </row>
    <row r="3752" spans="2:8" ht="15.95" hidden="1" customHeight="1" x14ac:dyDescent="0.2">
      <c r="B3752" s="99"/>
      <c r="C3752" s="100"/>
      <c r="D3752" s="100"/>
      <c r="E3752" s="100"/>
      <c r="G3752" s="101"/>
      <c r="H3752" s="102"/>
    </row>
    <row r="3753" spans="2:8" ht="15.95" hidden="1" customHeight="1" x14ac:dyDescent="0.2">
      <c r="B3753" s="99"/>
      <c r="C3753" s="100"/>
      <c r="D3753" s="100"/>
      <c r="E3753" s="100"/>
      <c r="G3753" s="101"/>
      <c r="H3753" s="102"/>
    </row>
    <row r="3754" spans="2:8" ht="15.95" hidden="1" customHeight="1" x14ac:dyDescent="0.2">
      <c r="B3754" s="99"/>
      <c r="C3754" s="100"/>
      <c r="D3754" s="100"/>
      <c r="E3754" s="100"/>
      <c r="G3754" s="101"/>
      <c r="H3754" s="102"/>
    </row>
    <row r="3755" spans="2:8" ht="15.95" hidden="1" customHeight="1" x14ac:dyDescent="0.2">
      <c r="B3755" s="99"/>
      <c r="C3755" s="100"/>
      <c r="D3755" s="100"/>
      <c r="E3755" s="100"/>
      <c r="G3755" s="101"/>
      <c r="H3755" s="102"/>
    </row>
    <row r="3756" spans="2:8" ht="15.95" hidden="1" customHeight="1" x14ac:dyDescent="0.2">
      <c r="B3756" s="99"/>
      <c r="C3756" s="100"/>
      <c r="D3756" s="100"/>
      <c r="E3756" s="100"/>
      <c r="G3756" s="101"/>
      <c r="H3756" s="102"/>
    </row>
    <row r="3757" spans="2:8" ht="15.95" hidden="1" customHeight="1" x14ac:dyDescent="0.2">
      <c r="B3757" s="99"/>
      <c r="C3757" s="100"/>
      <c r="D3757" s="100"/>
      <c r="E3757" s="100"/>
      <c r="G3757" s="101"/>
      <c r="H3757" s="102"/>
    </row>
    <row r="3758" spans="2:8" ht="15.95" hidden="1" customHeight="1" x14ac:dyDescent="0.2">
      <c r="B3758" s="99"/>
      <c r="C3758" s="100"/>
      <c r="D3758" s="100"/>
      <c r="E3758" s="100"/>
      <c r="G3758" s="101"/>
      <c r="H3758" s="102"/>
    </row>
    <row r="3759" spans="2:8" ht="15.95" hidden="1" customHeight="1" x14ac:dyDescent="0.2">
      <c r="B3759" s="99"/>
      <c r="C3759" s="100"/>
      <c r="D3759" s="100"/>
      <c r="E3759" s="100"/>
      <c r="G3759" s="101"/>
      <c r="H3759" s="102"/>
    </row>
    <row r="3760" spans="2:8" ht="15.95" hidden="1" customHeight="1" x14ac:dyDescent="0.2">
      <c r="B3760" s="99"/>
      <c r="C3760" s="100"/>
      <c r="D3760" s="100"/>
      <c r="E3760" s="100"/>
      <c r="G3760" s="101"/>
      <c r="H3760" s="102"/>
    </row>
    <row r="3761" spans="2:8" ht="15.95" hidden="1" customHeight="1" x14ac:dyDescent="0.2">
      <c r="B3761" s="99"/>
      <c r="C3761" s="100"/>
      <c r="D3761" s="100"/>
      <c r="E3761" s="100"/>
      <c r="G3761" s="101"/>
      <c r="H3761" s="102"/>
    </row>
    <row r="3762" spans="2:8" ht="15.95" hidden="1" customHeight="1" x14ac:dyDescent="0.2">
      <c r="B3762" s="99"/>
      <c r="C3762" s="100"/>
      <c r="D3762" s="100"/>
      <c r="E3762" s="100"/>
      <c r="G3762" s="101"/>
      <c r="H3762" s="102"/>
    </row>
    <row r="3763" spans="2:8" ht="15.95" hidden="1" customHeight="1" x14ac:dyDescent="0.2">
      <c r="B3763" s="99"/>
      <c r="C3763" s="100"/>
      <c r="D3763" s="100"/>
      <c r="E3763" s="100"/>
      <c r="G3763" s="101"/>
      <c r="H3763" s="102"/>
    </row>
    <row r="3764" spans="2:8" ht="15.95" hidden="1" customHeight="1" x14ac:dyDescent="0.2">
      <c r="B3764" s="99"/>
      <c r="C3764" s="100"/>
      <c r="D3764" s="100"/>
      <c r="E3764" s="100"/>
      <c r="G3764" s="101"/>
      <c r="H3764" s="102"/>
    </row>
    <row r="3765" spans="2:8" ht="15.95" hidden="1" customHeight="1" x14ac:dyDescent="0.2">
      <c r="B3765" s="99"/>
      <c r="C3765" s="100"/>
      <c r="D3765" s="100"/>
      <c r="E3765" s="100"/>
      <c r="G3765" s="101"/>
      <c r="H3765" s="102"/>
    </row>
    <row r="3766" spans="2:8" ht="15.95" hidden="1" customHeight="1" x14ac:dyDescent="0.2">
      <c r="B3766" s="99"/>
      <c r="C3766" s="100"/>
      <c r="D3766" s="100"/>
      <c r="E3766" s="100"/>
      <c r="G3766" s="101"/>
      <c r="H3766" s="102"/>
    </row>
    <row r="3767" spans="2:8" ht="15.95" hidden="1" customHeight="1" x14ac:dyDescent="0.2">
      <c r="B3767" s="99"/>
      <c r="C3767" s="100"/>
      <c r="D3767" s="100"/>
      <c r="E3767" s="100"/>
      <c r="G3767" s="101"/>
      <c r="H3767" s="102"/>
    </row>
    <row r="3768" spans="2:8" ht="15.95" hidden="1" customHeight="1" x14ac:dyDescent="0.2">
      <c r="B3768" s="99"/>
      <c r="C3768" s="100"/>
      <c r="D3768" s="100"/>
      <c r="E3768" s="100"/>
      <c r="G3768" s="101"/>
      <c r="H3768" s="102"/>
    </row>
    <row r="3769" spans="2:8" ht="15.95" hidden="1" customHeight="1" x14ac:dyDescent="0.2">
      <c r="B3769" s="99"/>
      <c r="C3769" s="100"/>
      <c r="D3769" s="100"/>
      <c r="E3769" s="100"/>
      <c r="G3769" s="101"/>
      <c r="H3769" s="102"/>
    </row>
    <row r="3770" spans="2:8" ht="15.95" hidden="1" customHeight="1" x14ac:dyDescent="0.2">
      <c r="B3770" s="99"/>
      <c r="C3770" s="100"/>
      <c r="D3770" s="100"/>
      <c r="E3770" s="100"/>
      <c r="G3770" s="101"/>
      <c r="H3770" s="102"/>
    </row>
    <row r="3771" spans="2:8" ht="15.95" hidden="1" customHeight="1" x14ac:dyDescent="0.2">
      <c r="B3771" s="99"/>
      <c r="C3771" s="100"/>
      <c r="D3771" s="100"/>
      <c r="E3771" s="100"/>
      <c r="G3771" s="101"/>
      <c r="H3771" s="102"/>
    </row>
    <row r="3772" spans="2:8" ht="15.95" hidden="1" customHeight="1" x14ac:dyDescent="0.2">
      <c r="B3772" s="99"/>
      <c r="C3772" s="100"/>
      <c r="D3772" s="100"/>
      <c r="E3772" s="100"/>
      <c r="G3772" s="101"/>
      <c r="H3772" s="102"/>
    </row>
    <row r="3773" spans="2:8" ht="15.95" hidden="1" customHeight="1" x14ac:dyDescent="0.2">
      <c r="B3773" s="99"/>
      <c r="C3773" s="100"/>
      <c r="D3773" s="100"/>
      <c r="E3773" s="100"/>
      <c r="G3773" s="101"/>
      <c r="H3773" s="102"/>
    </row>
    <row r="3774" spans="2:8" ht="15.95" hidden="1" customHeight="1" x14ac:dyDescent="0.2">
      <c r="B3774" s="99"/>
      <c r="C3774" s="100"/>
      <c r="D3774" s="100"/>
      <c r="E3774" s="100"/>
      <c r="G3774" s="101"/>
      <c r="H3774" s="102"/>
    </row>
    <row r="3775" spans="2:8" ht="15.95" hidden="1" customHeight="1" x14ac:dyDescent="0.2">
      <c r="B3775" s="99"/>
      <c r="C3775" s="100"/>
      <c r="D3775" s="100"/>
      <c r="E3775" s="100"/>
      <c r="G3775" s="101"/>
      <c r="H3775" s="102"/>
    </row>
    <row r="3776" spans="2:8" ht="15.95" hidden="1" customHeight="1" x14ac:dyDescent="0.2">
      <c r="B3776" s="99"/>
      <c r="C3776" s="100"/>
      <c r="D3776" s="100"/>
      <c r="E3776" s="100"/>
      <c r="G3776" s="101"/>
      <c r="H3776" s="102"/>
    </row>
    <row r="3777" spans="2:8" ht="15.95" hidden="1" customHeight="1" x14ac:dyDescent="0.2">
      <c r="B3777" s="99"/>
      <c r="C3777" s="100"/>
      <c r="D3777" s="100"/>
      <c r="E3777" s="100"/>
      <c r="G3777" s="101"/>
      <c r="H3777" s="102"/>
    </row>
    <row r="3778" spans="2:8" ht="15.95" hidden="1" customHeight="1" x14ac:dyDescent="0.2">
      <c r="B3778" s="99"/>
      <c r="C3778" s="100"/>
      <c r="D3778" s="100"/>
      <c r="E3778" s="100"/>
      <c r="G3778" s="101"/>
      <c r="H3778" s="102"/>
    </row>
    <row r="3779" spans="2:8" ht="15.95" hidden="1" customHeight="1" x14ac:dyDescent="0.2">
      <c r="B3779" s="99"/>
      <c r="C3779" s="100"/>
      <c r="D3779" s="100"/>
      <c r="E3779" s="100"/>
      <c r="G3779" s="101"/>
      <c r="H3779" s="102"/>
    </row>
    <row r="3780" spans="2:8" ht="15.95" hidden="1" customHeight="1" x14ac:dyDescent="0.2">
      <c r="B3780" s="99"/>
      <c r="C3780" s="100"/>
      <c r="D3780" s="100"/>
      <c r="E3780" s="100"/>
      <c r="G3780" s="101"/>
      <c r="H3780" s="102"/>
    </row>
    <row r="3781" spans="2:8" ht="15.95" hidden="1" customHeight="1" x14ac:dyDescent="0.2">
      <c r="B3781" s="99"/>
      <c r="C3781" s="100"/>
      <c r="D3781" s="100"/>
      <c r="E3781" s="100"/>
      <c r="G3781" s="101"/>
      <c r="H3781" s="102"/>
    </row>
    <row r="3782" spans="2:8" ht="15.95" hidden="1" customHeight="1" x14ac:dyDescent="0.2">
      <c r="B3782" s="99"/>
      <c r="C3782" s="100"/>
      <c r="D3782" s="100"/>
      <c r="E3782" s="100"/>
      <c r="G3782" s="101"/>
      <c r="H3782" s="102"/>
    </row>
    <row r="3783" spans="2:8" ht="15.95" hidden="1" customHeight="1" x14ac:dyDescent="0.2">
      <c r="B3783" s="99"/>
      <c r="C3783" s="100"/>
      <c r="D3783" s="100"/>
      <c r="E3783" s="100"/>
      <c r="G3783" s="101"/>
      <c r="H3783" s="102"/>
    </row>
    <row r="3784" spans="2:8" ht="15.95" hidden="1" customHeight="1" x14ac:dyDescent="0.2">
      <c r="B3784" s="99"/>
      <c r="C3784" s="100"/>
      <c r="D3784" s="100"/>
      <c r="E3784" s="100"/>
      <c r="G3784" s="101"/>
      <c r="H3784" s="102"/>
    </row>
    <row r="3785" spans="2:8" ht="15.95" hidden="1" customHeight="1" x14ac:dyDescent="0.2">
      <c r="B3785" s="99"/>
      <c r="C3785" s="100"/>
      <c r="D3785" s="100"/>
      <c r="E3785" s="100"/>
      <c r="G3785" s="101"/>
      <c r="H3785" s="102"/>
    </row>
    <row r="3786" spans="2:8" ht="15.95" hidden="1" customHeight="1" x14ac:dyDescent="0.2">
      <c r="B3786" s="99"/>
      <c r="C3786" s="100"/>
      <c r="D3786" s="100"/>
      <c r="E3786" s="100"/>
      <c r="G3786" s="101"/>
      <c r="H3786" s="102"/>
    </row>
    <row r="3787" spans="2:8" ht="15.95" hidden="1" customHeight="1" x14ac:dyDescent="0.2">
      <c r="B3787" s="99"/>
      <c r="C3787" s="100"/>
      <c r="D3787" s="100"/>
      <c r="E3787" s="100"/>
      <c r="G3787" s="101"/>
      <c r="H3787" s="102"/>
    </row>
    <row r="3788" spans="2:8" ht="15.95" hidden="1" customHeight="1" x14ac:dyDescent="0.2">
      <c r="B3788" s="99"/>
      <c r="C3788" s="100"/>
      <c r="D3788" s="100"/>
      <c r="E3788" s="100"/>
      <c r="G3788" s="101"/>
      <c r="H3788" s="102"/>
    </row>
    <row r="3789" spans="2:8" ht="15.95" hidden="1" customHeight="1" x14ac:dyDescent="0.2">
      <c r="B3789" s="99"/>
      <c r="C3789" s="100"/>
      <c r="D3789" s="100"/>
      <c r="E3789" s="100"/>
      <c r="G3789" s="101"/>
      <c r="H3789" s="102"/>
    </row>
    <row r="3790" spans="2:8" ht="15.95" hidden="1" customHeight="1" x14ac:dyDescent="0.2">
      <c r="B3790" s="99"/>
      <c r="C3790" s="100"/>
      <c r="D3790" s="100"/>
      <c r="E3790" s="100"/>
      <c r="G3790" s="101"/>
      <c r="H3790" s="102"/>
    </row>
    <row r="3791" spans="2:8" ht="15.95" hidden="1" customHeight="1" x14ac:dyDescent="0.2">
      <c r="B3791" s="99"/>
      <c r="C3791" s="100"/>
      <c r="D3791" s="100"/>
      <c r="E3791" s="100"/>
      <c r="G3791" s="101"/>
      <c r="H3791" s="102"/>
    </row>
    <row r="3792" spans="2:8" ht="15.95" hidden="1" customHeight="1" x14ac:dyDescent="0.2">
      <c r="B3792" s="99"/>
      <c r="C3792" s="100"/>
      <c r="D3792" s="100"/>
      <c r="E3792" s="100"/>
      <c r="G3792" s="101"/>
      <c r="H3792" s="102"/>
    </row>
    <row r="3793" spans="2:8" ht="15.95" hidden="1" customHeight="1" x14ac:dyDescent="0.2">
      <c r="B3793" s="99"/>
      <c r="C3793" s="100"/>
      <c r="D3793" s="100"/>
      <c r="E3793" s="100"/>
      <c r="G3793" s="101"/>
      <c r="H3793" s="102"/>
    </row>
    <row r="3794" spans="2:8" ht="15.95" hidden="1" customHeight="1" x14ac:dyDescent="0.2">
      <c r="B3794" s="99"/>
      <c r="C3794" s="100"/>
      <c r="D3794" s="100"/>
      <c r="E3794" s="100"/>
      <c r="G3794" s="101"/>
      <c r="H3794" s="102"/>
    </row>
    <row r="3795" spans="2:8" ht="15.95" hidden="1" customHeight="1" x14ac:dyDescent="0.2">
      <c r="B3795" s="99"/>
      <c r="C3795" s="100"/>
      <c r="D3795" s="100"/>
      <c r="E3795" s="100"/>
      <c r="G3795" s="101"/>
      <c r="H3795" s="102"/>
    </row>
    <row r="3796" spans="2:8" ht="15.95" hidden="1" customHeight="1" x14ac:dyDescent="0.2">
      <c r="B3796" s="99"/>
      <c r="C3796" s="100"/>
      <c r="D3796" s="100"/>
      <c r="E3796" s="100"/>
      <c r="G3796" s="101"/>
      <c r="H3796" s="102"/>
    </row>
    <row r="3797" spans="2:8" ht="15.95" hidden="1" customHeight="1" x14ac:dyDescent="0.2">
      <c r="B3797" s="99"/>
      <c r="C3797" s="100"/>
      <c r="D3797" s="100"/>
      <c r="E3797" s="100"/>
      <c r="G3797" s="101"/>
      <c r="H3797" s="102"/>
    </row>
    <row r="3798" spans="2:8" ht="15.95" hidden="1" customHeight="1" x14ac:dyDescent="0.2">
      <c r="B3798" s="99"/>
      <c r="C3798" s="100"/>
      <c r="D3798" s="100"/>
      <c r="E3798" s="100"/>
      <c r="G3798" s="101"/>
      <c r="H3798" s="102"/>
    </row>
    <row r="3799" spans="2:8" ht="15.95" hidden="1" customHeight="1" x14ac:dyDescent="0.2">
      <c r="B3799" s="99"/>
      <c r="C3799" s="100"/>
      <c r="D3799" s="100"/>
      <c r="E3799" s="100"/>
      <c r="G3799" s="101"/>
      <c r="H3799" s="102"/>
    </row>
    <row r="3800" spans="2:8" ht="15.95" hidden="1" customHeight="1" x14ac:dyDescent="0.2">
      <c r="B3800" s="99"/>
      <c r="C3800" s="100"/>
      <c r="D3800" s="100"/>
      <c r="E3800" s="100"/>
      <c r="G3800" s="101"/>
      <c r="H3800" s="102"/>
    </row>
    <row r="3801" spans="2:8" ht="15.95" hidden="1" customHeight="1" x14ac:dyDescent="0.2">
      <c r="B3801" s="99"/>
      <c r="C3801" s="100"/>
      <c r="D3801" s="100"/>
      <c r="E3801" s="100"/>
      <c r="G3801" s="101"/>
      <c r="H3801" s="102"/>
    </row>
    <row r="3802" spans="2:8" ht="15.95" hidden="1" customHeight="1" x14ac:dyDescent="0.2">
      <c r="B3802" s="99"/>
      <c r="C3802" s="100"/>
      <c r="D3802" s="100"/>
      <c r="E3802" s="100"/>
      <c r="G3802" s="101"/>
      <c r="H3802" s="102"/>
    </row>
    <row r="3803" spans="2:8" ht="15.95" hidden="1" customHeight="1" x14ac:dyDescent="0.2">
      <c r="B3803" s="99"/>
      <c r="C3803" s="100"/>
      <c r="D3803" s="100"/>
      <c r="E3803" s="100"/>
      <c r="G3803" s="101"/>
      <c r="H3803" s="102"/>
    </row>
    <row r="3804" spans="2:8" ht="15.95" hidden="1" customHeight="1" x14ac:dyDescent="0.2">
      <c r="B3804" s="99"/>
      <c r="C3804" s="100"/>
      <c r="D3804" s="100"/>
      <c r="E3804" s="100"/>
      <c r="G3804" s="101"/>
      <c r="H3804" s="102"/>
    </row>
    <row r="3805" spans="2:8" ht="15.95" hidden="1" customHeight="1" x14ac:dyDescent="0.2">
      <c r="B3805" s="99"/>
      <c r="C3805" s="100"/>
      <c r="D3805" s="100"/>
      <c r="E3805" s="100"/>
      <c r="G3805" s="101"/>
      <c r="H3805" s="102"/>
    </row>
    <row r="3806" spans="2:8" ht="15.95" hidden="1" customHeight="1" x14ac:dyDescent="0.2">
      <c r="B3806" s="99"/>
      <c r="C3806" s="100"/>
      <c r="D3806" s="100"/>
      <c r="E3806" s="100"/>
      <c r="G3806" s="101"/>
      <c r="H3806" s="102"/>
    </row>
    <row r="3807" spans="2:8" ht="15.95" hidden="1" customHeight="1" x14ac:dyDescent="0.2">
      <c r="B3807" s="99"/>
      <c r="C3807" s="100"/>
      <c r="D3807" s="100"/>
      <c r="E3807" s="100"/>
      <c r="G3807" s="101"/>
      <c r="H3807" s="102"/>
    </row>
    <row r="3808" spans="2:8" ht="15.95" hidden="1" customHeight="1" x14ac:dyDescent="0.2">
      <c r="B3808" s="99"/>
      <c r="C3808" s="100"/>
      <c r="D3808" s="100"/>
      <c r="E3808" s="100"/>
      <c r="G3808" s="101"/>
      <c r="H3808" s="102"/>
    </row>
    <row r="3809" spans="2:8" ht="15.95" hidden="1" customHeight="1" x14ac:dyDescent="0.2">
      <c r="B3809" s="99"/>
      <c r="C3809" s="100"/>
      <c r="D3809" s="100"/>
      <c r="E3809" s="100"/>
      <c r="G3809" s="101"/>
      <c r="H3809" s="102"/>
    </row>
    <row r="3810" spans="2:8" ht="15.95" hidden="1" customHeight="1" x14ac:dyDescent="0.2">
      <c r="B3810" s="99"/>
      <c r="C3810" s="100"/>
      <c r="D3810" s="100"/>
      <c r="E3810" s="100"/>
      <c r="G3810" s="101"/>
      <c r="H3810" s="102"/>
    </row>
    <row r="3811" spans="2:8" ht="15.95" hidden="1" customHeight="1" x14ac:dyDescent="0.2">
      <c r="B3811" s="99"/>
      <c r="C3811" s="100"/>
      <c r="D3811" s="100"/>
      <c r="E3811" s="100"/>
      <c r="G3811" s="101"/>
      <c r="H3811" s="102"/>
    </row>
    <row r="3812" spans="2:8" ht="15.95" hidden="1" customHeight="1" x14ac:dyDescent="0.2">
      <c r="B3812" s="99"/>
      <c r="C3812" s="100"/>
      <c r="D3812" s="100"/>
      <c r="E3812" s="100"/>
      <c r="G3812" s="101"/>
      <c r="H3812" s="102"/>
    </row>
    <row r="3813" spans="2:8" ht="15.95" hidden="1" customHeight="1" x14ac:dyDescent="0.2">
      <c r="B3813" s="99"/>
      <c r="C3813" s="100"/>
      <c r="D3813" s="100"/>
      <c r="E3813" s="100"/>
      <c r="G3813" s="101"/>
      <c r="H3813" s="102"/>
    </row>
    <row r="3814" spans="2:8" ht="15.95" hidden="1" customHeight="1" x14ac:dyDescent="0.2">
      <c r="B3814" s="99"/>
      <c r="C3814" s="100"/>
      <c r="D3814" s="100"/>
      <c r="E3814" s="100"/>
      <c r="G3814" s="101"/>
      <c r="H3814" s="102"/>
    </row>
    <row r="3815" spans="2:8" ht="15.95" hidden="1" customHeight="1" x14ac:dyDescent="0.2">
      <c r="B3815" s="99"/>
      <c r="C3815" s="100"/>
      <c r="D3815" s="100"/>
      <c r="E3815" s="100"/>
      <c r="G3815" s="101"/>
      <c r="H3815" s="102"/>
    </row>
    <row r="3816" spans="2:8" ht="15.95" hidden="1" customHeight="1" x14ac:dyDescent="0.2">
      <c r="B3816" s="99"/>
      <c r="C3816" s="100"/>
      <c r="D3816" s="100"/>
      <c r="E3816" s="100"/>
      <c r="G3816" s="101"/>
      <c r="H3816" s="102"/>
    </row>
    <row r="3817" spans="2:8" ht="15.95" hidden="1" customHeight="1" x14ac:dyDescent="0.2">
      <c r="B3817" s="99"/>
      <c r="C3817" s="100"/>
      <c r="D3817" s="100"/>
      <c r="E3817" s="100"/>
      <c r="G3817" s="101"/>
      <c r="H3817" s="102"/>
    </row>
    <row r="3818" spans="2:8" ht="15.95" hidden="1" customHeight="1" x14ac:dyDescent="0.2">
      <c r="B3818" s="99"/>
      <c r="C3818" s="100"/>
      <c r="D3818" s="100"/>
      <c r="E3818" s="100"/>
      <c r="G3818" s="101"/>
      <c r="H3818" s="102"/>
    </row>
    <row r="3819" spans="2:8" ht="15.95" hidden="1" customHeight="1" x14ac:dyDescent="0.2">
      <c r="B3819" s="99"/>
      <c r="C3819" s="100"/>
      <c r="D3819" s="100"/>
      <c r="E3819" s="100"/>
      <c r="G3819" s="101"/>
      <c r="H3819" s="102"/>
    </row>
    <row r="3820" spans="2:8" ht="15.95" hidden="1" customHeight="1" x14ac:dyDescent="0.2">
      <c r="B3820" s="99"/>
      <c r="C3820" s="100"/>
      <c r="D3820" s="100"/>
      <c r="E3820" s="100"/>
      <c r="G3820" s="101"/>
      <c r="H3820" s="102"/>
    </row>
    <row r="3821" spans="2:8" ht="15.95" hidden="1" customHeight="1" x14ac:dyDescent="0.2">
      <c r="B3821" s="99"/>
      <c r="C3821" s="100"/>
      <c r="D3821" s="100"/>
      <c r="E3821" s="100"/>
      <c r="G3821" s="101"/>
      <c r="H3821" s="102"/>
    </row>
    <row r="3822" spans="2:8" ht="15.95" hidden="1" customHeight="1" x14ac:dyDescent="0.2">
      <c r="B3822" s="99"/>
      <c r="C3822" s="100"/>
      <c r="D3822" s="100"/>
      <c r="E3822" s="100"/>
      <c r="G3822" s="101"/>
      <c r="H3822" s="102"/>
    </row>
    <row r="3823" spans="2:8" ht="15.95" hidden="1" customHeight="1" x14ac:dyDescent="0.2">
      <c r="B3823" s="99"/>
      <c r="C3823" s="100"/>
      <c r="D3823" s="100"/>
      <c r="E3823" s="100"/>
      <c r="G3823" s="101"/>
      <c r="H3823" s="102"/>
    </row>
    <row r="3824" spans="2:8" ht="15.95" hidden="1" customHeight="1" x14ac:dyDescent="0.2">
      <c r="B3824" s="99"/>
      <c r="C3824" s="100"/>
      <c r="D3824" s="100"/>
      <c r="E3824" s="100"/>
      <c r="G3824" s="101"/>
      <c r="H3824" s="102"/>
    </row>
    <row r="3825" spans="2:8" ht="15.95" hidden="1" customHeight="1" x14ac:dyDescent="0.2">
      <c r="B3825" s="99"/>
      <c r="C3825" s="100"/>
      <c r="D3825" s="100"/>
      <c r="E3825" s="100"/>
      <c r="G3825" s="101"/>
      <c r="H3825" s="102"/>
    </row>
    <row r="3826" spans="2:8" ht="15.95" hidden="1" customHeight="1" x14ac:dyDescent="0.2">
      <c r="B3826" s="99"/>
      <c r="C3826" s="100"/>
      <c r="D3826" s="100"/>
      <c r="E3826" s="100"/>
      <c r="G3826" s="101"/>
      <c r="H3826" s="102"/>
    </row>
    <row r="3827" spans="2:8" ht="15.95" hidden="1" customHeight="1" x14ac:dyDescent="0.2">
      <c r="B3827" s="99"/>
      <c r="C3827" s="100"/>
      <c r="D3827" s="100"/>
      <c r="E3827" s="100"/>
      <c r="G3827" s="101"/>
      <c r="H3827" s="102"/>
    </row>
    <row r="3828" spans="2:8" ht="15.95" hidden="1" customHeight="1" x14ac:dyDescent="0.2">
      <c r="B3828" s="99"/>
      <c r="C3828" s="100"/>
      <c r="D3828" s="100"/>
      <c r="E3828" s="100"/>
      <c r="G3828" s="101"/>
      <c r="H3828" s="102"/>
    </row>
    <row r="3829" spans="2:8" ht="15.95" hidden="1" customHeight="1" x14ac:dyDescent="0.2">
      <c r="B3829" s="99"/>
      <c r="C3829" s="100"/>
      <c r="D3829" s="100"/>
      <c r="E3829" s="100"/>
      <c r="G3829" s="101"/>
      <c r="H3829" s="102"/>
    </row>
    <row r="3830" spans="2:8" ht="15.95" hidden="1" customHeight="1" x14ac:dyDescent="0.2">
      <c r="B3830" s="99"/>
      <c r="C3830" s="100"/>
      <c r="D3830" s="100"/>
      <c r="E3830" s="100"/>
      <c r="G3830" s="101"/>
      <c r="H3830" s="102"/>
    </row>
    <row r="3831" spans="2:8" ht="15.95" hidden="1" customHeight="1" x14ac:dyDescent="0.2">
      <c r="B3831" s="99"/>
      <c r="C3831" s="100"/>
      <c r="D3831" s="100"/>
      <c r="E3831" s="100"/>
      <c r="G3831" s="101"/>
      <c r="H3831" s="102"/>
    </row>
    <row r="3832" spans="2:8" ht="15.95" hidden="1" customHeight="1" x14ac:dyDescent="0.2">
      <c r="B3832" s="99"/>
      <c r="C3832" s="100"/>
      <c r="D3832" s="100"/>
      <c r="E3832" s="100"/>
      <c r="G3832" s="101"/>
      <c r="H3832" s="102"/>
    </row>
    <row r="3833" spans="2:8" ht="15.95" hidden="1" customHeight="1" x14ac:dyDescent="0.2">
      <c r="B3833" s="99"/>
      <c r="C3833" s="100"/>
      <c r="D3833" s="100"/>
      <c r="E3833" s="100"/>
      <c r="G3833" s="101"/>
      <c r="H3833" s="102"/>
    </row>
    <row r="3834" spans="2:8" ht="15.95" hidden="1" customHeight="1" x14ac:dyDescent="0.2">
      <c r="B3834" s="99"/>
      <c r="C3834" s="100"/>
      <c r="D3834" s="100"/>
      <c r="E3834" s="100"/>
      <c r="G3834" s="101"/>
      <c r="H3834" s="102"/>
    </row>
    <row r="3835" spans="2:8" ht="15.95" hidden="1" customHeight="1" x14ac:dyDescent="0.2">
      <c r="B3835" s="99"/>
      <c r="C3835" s="100"/>
      <c r="D3835" s="100"/>
      <c r="E3835" s="100"/>
      <c r="G3835" s="101"/>
      <c r="H3835" s="102"/>
    </row>
    <row r="3836" spans="2:8" ht="15.95" hidden="1" customHeight="1" x14ac:dyDescent="0.2">
      <c r="B3836" s="99"/>
      <c r="C3836" s="100"/>
      <c r="D3836" s="100"/>
      <c r="E3836" s="100"/>
      <c r="G3836" s="101"/>
      <c r="H3836" s="102"/>
    </row>
    <row r="3837" spans="2:8" ht="15.95" hidden="1" customHeight="1" x14ac:dyDescent="0.2">
      <c r="B3837" s="99"/>
      <c r="C3837" s="100"/>
      <c r="D3837" s="100"/>
      <c r="E3837" s="100"/>
      <c r="G3837" s="101"/>
      <c r="H3837" s="102"/>
    </row>
    <row r="3838" spans="2:8" ht="15.95" hidden="1" customHeight="1" x14ac:dyDescent="0.2">
      <c r="B3838" s="99"/>
      <c r="C3838" s="100"/>
      <c r="D3838" s="100"/>
      <c r="E3838" s="100"/>
      <c r="G3838" s="101"/>
      <c r="H3838" s="102"/>
    </row>
    <row r="3839" spans="2:8" ht="15.95" hidden="1" customHeight="1" x14ac:dyDescent="0.2">
      <c r="B3839" s="99"/>
      <c r="C3839" s="100"/>
      <c r="D3839" s="100"/>
      <c r="E3839" s="100"/>
      <c r="G3839" s="101"/>
      <c r="H3839" s="102"/>
    </row>
    <row r="3840" spans="2:8" ht="15.95" hidden="1" customHeight="1" x14ac:dyDescent="0.2">
      <c r="B3840" s="99"/>
      <c r="C3840" s="100"/>
      <c r="D3840" s="100"/>
      <c r="E3840" s="100"/>
      <c r="G3840" s="101"/>
      <c r="H3840" s="102"/>
    </row>
    <row r="3841" spans="2:8" ht="15.95" hidden="1" customHeight="1" x14ac:dyDescent="0.2">
      <c r="B3841" s="99"/>
      <c r="C3841" s="100"/>
      <c r="D3841" s="100"/>
      <c r="E3841" s="100"/>
      <c r="G3841" s="101"/>
      <c r="H3841" s="102"/>
    </row>
    <row r="3842" spans="2:8" ht="15.95" hidden="1" customHeight="1" x14ac:dyDescent="0.2">
      <c r="B3842" s="99"/>
      <c r="C3842" s="100"/>
      <c r="D3842" s="100"/>
      <c r="E3842" s="100"/>
      <c r="G3842" s="101"/>
      <c r="H3842" s="102"/>
    </row>
    <row r="3843" spans="2:8" ht="15.95" hidden="1" customHeight="1" x14ac:dyDescent="0.2">
      <c r="B3843" s="99"/>
      <c r="C3843" s="100"/>
      <c r="D3843" s="100"/>
      <c r="E3843" s="100"/>
      <c r="G3843" s="101"/>
      <c r="H3843" s="102"/>
    </row>
    <row r="3844" spans="2:8" ht="15.95" hidden="1" customHeight="1" x14ac:dyDescent="0.2">
      <c r="B3844" s="99"/>
      <c r="C3844" s="100"/>
      <c r="D3844" s="100"/>
      <c r="E3844" s="100"/>
      <c r="G3844" s="101"/>
      <c r="H3844" s="102"/>
    </row>
    <row r="3845" spans="2:8" ht="15.95" hidden="1" customHeight="1" x14ac:dyDescent="0.2">
      <c r="B3845" s="99"/>
      <c r="C3845" s="100"/>
      <c r="D3845" s="100"/>
      <c r="E3845" s="100"/>
      <c r="G3845" s="101"/>
      <c r="H3845" s="102"/>
    </row>
    <row r="3846" spans="2:8" ht="15.95" hidden="1" customHeight="1" x14ac:dyDescent="0.2">
      <c r="B3846" s="99"/>
      <c r="C3846" s="100"/>
      <c r="D3846" s="100"/>
      <c r="E3846" s="100"/>
      <c r="G3846" s="101"/>
      <c r="H3846" s="102"/>
    </row>
    <row r="3847" spans="2:8" ht="15.95" hidden="1" customHeight="1" x14ac:dyDescent="0.2">
      <c r="B3847" s="99"/>
      <c r="C3847" s="100"/>
      <c r="D3847" s="100"/>
      <c r="E3847" s="100"/>
      <c r="G3847" s="101"/>
      <c r="H3847" s="102"/>
    </row>
    <row r="3848" spans="2:8" ht="15.95" hidden="1" customHeight="1" x14ac:dyDescent="0.2">
      <c r="B3848" s="99"/>
      <c r="C3848" s="100"/>
      <c r="D3848" s="100"/>
      <c r="E3848" s="100"/>
      <c r="G3848" s="101"/>
      <c r="H3848" s="102"/>
    </row>
    <row r="3849" spans="2:8" ht="15.95" hidden="1" customHeight="1" x14ac:dyDescent="0.2">
      <c r="B3849" s="99"/>
      <c r="C3849" s="100"/>
      <c r="D3849" s="100"/>
      <c r="E3849" s="100"/>
      <c r="G3849" s="101"/>
      <c r="H3849" s="102"/>
    </row>
    <row r="3850" spans="2:8" ht="15.95" hidden="1" customHeight="1" x14ac:dyDescent="0.2">
      <c r="B3850" s="99"/>
      <c r="C3850" s="100"/>
      <c r="D3850" s="100"/>
      <c r="E3850" s="100"/>
      <c r="G3850" s="101"/>
      <c r="H3850" s="102"/>
    </row>
    <row r="3851" spans="2:8" ht="15.95" hidden="1" customHeight="1" x14ac:dyDescent="0.2">
      <c r="B3851" s="99"/>
      <c r="C3851" s="100"/>
      <c r="D3851" s="100"/>
      <c r="E3851" s="100"/>
      <c r="G3851" s="101"/>
      <c r="H3851" s="102"/>
    </row>
    <row r="3852" spans="2:8" ht="15.95" hidden="1" customHeight="1" x14ac:dyDescent="0.2">
      <c r="B3852" s="99"/>
      <c r="C3852" s="100"/>
      <c r="D3852" s="100"/>
      <c r="E3852" s="100"/>
      <c r="G3852" s="101"/>
      <c r="H3852" s="102"/>
    </row>
    <row r="3853" spans="2:8" ht="15.95" hidden="1" customHeight="1" x14ac:dyDescent="0.2">
      <c r="B3853" s="99"/>
      <c r="C3853" s="100"/>
      <c r="D3853" s="100"/>
      <c r="E3853" s="100"/>
      <c r="G3853" s="101"/>
      <c r="H3853" s="102"/>
    </row>
    <row r="3854" spans="2:8" ht="15.95" hidden="1" customHeight="1" x14ac:dyDescent="0.2">
      <c r="B3854" s="99"/>
      <c r="C3854" s="100"/>
      <c r="D3854" s="100"/>
      <c r="E3854" s="100"/>
      <c r="G3854" s="101"/>
      <c r="H3854" s="102"/>
    </row>
    <row r="3855" spans="2:8" ht="15.95" hidden="1" customHeight="1" x14ac:dyDescent="0.2">
      <c r="B3855" s="99"/>
      <c r="C3855" s="100"/>
      <c r="D3855" s="100"/>
      <c r="E3855" s="100"/>
      <c r="G3855" s="101"/>
      <c r="H3855" s="102"/>
    </row>
    <row r="3856" spans="2:8" ht="15.95" hidden="1" customHeight="1" x14ac:dyDescent="0.2">
      <c r="B3856" s="99"/>
      <c r="C3856" s="100"/>
      <c r="D3856" s="100"/>
      <c r="E3856" s="100"/>
      <c r="G3856" s="101"/>
      <c r="H3856" s="102"/>
    </row>
    <row r="3857" spans="2:8" ht="15.95" hidden="1" customHeight="1" x14ac:dyDescent="0.2">
      <c r="B3857" s="99"/>
      <c r="C3857" s="100"/>
      <c r="D3857" s="100"/>
      <c r="E3857" s="100"/>
      <c r="G3857" s="101"/>
      <c r="H3857" s="102"/>
    </row>
    <row r="3858" spans="2:8" ht="15.95" hidden="1" customHeight="1" x14ac:dyDescent="0.2">
      <c r="B3858" s="99"/>
      <c r="C3858" s="100"/>
      <c r="D3858" s="100"/>
      <c r="E3858" s="100"/>
      <c r="G3858" s="101"/>
      <c r="H3858" s="102"/>
    </row>
    <row r="3859" spans="2:8" ht="15.95" hidden="1" customHeight="1" x14ac:dyDescent="0.2">
      <c r="B3859" s="99"/>
      <c r="C3859" s="100"/>
      <c r="D3859" s="100"/>
      <c r="E3859" s="100"/>
      <c r="G3859" s="101"/>
      <c r="H3859" s="102"/>
    </row>
    <row r="3860" spans="2:8" ht="15.95" hidden="1" customHeight="1" x14ac:dyDescent="0.2">
      <c r="B3860" s="99"/>
      <c r="C3860" s="100"/>
      <c r="D3860" s="100"/>
      <c r="E3860" s="100"/>
      <c r="G3860" s="101"/>
      <c r="H3860" s="102"/>
    </row>
    <row r="3861" spans="2:8" ht="15.95" hidden="1" customHeight="1" x14ac:dyDescent="0.2">
      <c r="B3861" s="99"/>
      <c r="C3861" s="100"/>
      <c r="D3861" s="100"/>
      <c r="E3861" s="100"/>
      <c r="G3861" s="101"/>
      <c r="H3861" s="102"/>
    </row>
    <row r="3862" spans="2:8" ht="15.95" hidden="1" customHeight="1" x14ac:dyDescent="0.2"/>
    <row r="3863" spans="2:8" ht="15.95" hidden="1" customHeight="1" x14ac:dyDescent="0.2"/>
    <row r="3864" spans="2:8" ht="15.95" hidden="1" customHeight="1" x14ac:dyDescent="0.2"/>
    <row r="3865" spans="2:8" ht="15.95" hidden="1" customHeight="1" x14ac:dyDescent="0.2"/>
    <row r="3866" spans="2:8" ht="15.95" hidden="1" customHeight="1" x14ac:dyDescent="0.2"/>
    <row r="3867" spans="2:8" ht="15.95" hidden="1" customHeight="1" x14ac:dyDescent="0.2"/>
    <row r="3868" spans="2:8" ht="15.95" hidden="1" customHeight="1" x14ac:dyDescent="0.2"/>
    <row r="3869" spans="2:8" ht="15.95" hidden="1" customHeight="1" x14ac:dyDescent="0.2"/>
    <row r="3870" spans="2:8" ht="15.95" hidden="1" customHeight="1" x14ac:dyDescent="0.2"/>
    <row r="3871" spans="2:8" ht="15.95" hidden="1" customHeight="1" x14ac:dyDescent="0.2"/>
    <row r="3872" spans="2:8" ht="15.95" hidden="1" customHeight="1" x14ac:dyDescent="0.2"/>
    <row r="3873" ht="15.95" hidden="1" customHeight="1" x14ac:dyDescent="0.2"/>
    <row r="3874" ht="15.95" hidden="1" customHeight="1" x14ac:dyDescent="0.2"/>
    <row r="3875" ht="15.95" hidden="1" customHeight="1" x14ac:dyDescent="0.2"/>
    <row r="3876" ht="15.95" hidden="1" customHeight="1" x14ac:dyDescent="0.2"/>
    <row r="3877" ht="15.95" hidden="1" customHeight="1" x14ac:dyDescent="0.2"/>
    <row r="3878" ht="15.95" hidden="1" customHeight="1" x14ac:dyDescent="0.2"/>
    <row r="3879" ht="15.95" hidden="1" customHeight="1" x14ac:dyDescent="0.2"/>
    <row r="3880" ht="15.95" hidden="1" customHeight="1" x14ac:dyDescent="0.2"/>
    <row r="3881" ht="15.95" hidden="1" customHeight="1" x14ac:dyDescent="0.2"/>
    <row r="3882" ht="15.95" hidden="1" customHeight="1" x14ac:dyDescent="0.2"/>
    <row r="3883" ht="15.95" hidden="1" customHeight="1" x14ac:dyDescent="0.2"/>
    <row r="3884" ht="15.95" hidden="1" customHeight="1" x14ac:dyDescent="0.2"/>
    <row r="3885" ht="15.95" hidden="1" customHeight="1" x14ac:dyDescent="0.2"/>
    <row r="3886" ht="15.95" hidden="1" customHeight="1" x14ac:dyDescent="0.2"/>
    <row r="3887" ht="15.95" hidden="1" customHeight="1" x14ac:dyDescent="0.2"/>
    <row r="3888" ht="15.95" hidden="1" customHeight="1" x14ac:dyDescent="0.2"/>
    <row r="3889" ht="15.95" hidden="1" customHeight="1" x14ac:dyDescent="0.2"/>
    <row r="3890" ht="15.95" hidden="1" customHeight="1" x14ac:dyDescent="0.2"/>
    <row r="3891" ht="15.95" hidden="1" customHeight="1" x14ac:dyDescent="0.2"/>
    <row r="3892" ht="15.95" hidden="1" customHeight="1" x14ac:dyDescent="0.2"/>
    <row r="3893" ht="15.95" hidden="1" customHeight="1" x14ac:dyDescent="0.2"/>
    <row r="3894" ht="15.95" hidden="1" customHeight="1" x14ac:dyDescent="0.2"/>
    <row r="3895" ht="15.95" hidden="1" customHeight="1" x14ac:dyDescent="0.2"/>
    <row r="3896" ht="15.95" hidden="1" customHeight="1" x14ac:dyDescent="0.2"/>
    <row r="3897" ht="15.95" hidden="1" customHeight="1" x14ac:dyDescent="0.2"/>
    <row r="3898" ht="15.95" hidden="1" customHeight="1" x14ac:dyDescent="0.2"/>
    <row r="3899" ht="15.95" hidden="1" customHeight="1" x14ac:dyDescent="0.2"/>
    <row r="3900" ht="15.95" hidden="1" customHeight="1" x14ac:dyDescent="0.2"/>
    <row r="3901" ht="15.95" hidden="1" customHeight="1" x14ac:dyDescent="0.2"/>
    <row r="3902" ht="15.95" hidden="1" customHeight="1" x14ac:dyDescent="0.2"/>
    <row r="3903" ht="15.95" hidden="1" customHeight="1" x14ac:dyDescent="0.2"/>
    <row r="3904" ht="15.95" hidden="1" customHeight="1" x14ac:dyDescent="0.2"/>
    <row r="3905" ht="15.95" hidden="1" customHeight="1" x14ac:dyDescent="0.2"/>
    <row r="3906" ht="15.95" hidden="1" customHeight="1" x14ac:dyDescent="0.2"/>
    <row r="3907" ht="15.95" hidden="1" customHeight="1" x14ac:dyDescent="0.2"/>
    <row r="3908" ht="15.95" hidden="1" customHeight="1" x14ac:dyDescent="0.2"/>
    <row r="3909" ht="15.95" hidden="1" customHeight="1" x14ac:dyDescent="0.2"/>
    <row r="3910" ht="15.95" hidden="1" customHeight="1" x14ac:dyDescent="0.2"/>
    <row r="3911" ht="15.95" hidden="1" customHeight="1" x14ac:dyDescent="0.2"/>
    <row r="3912" ht="15.95" hidden="1" customHeight="1" x14ac:dyDescent="0.2"/>
    <row r="3913" ht="15.95" hidden="1" customHeight="1" x14ac:dyDescent="0.2"/>
    <row r="3914" ht="15.95" hidden="1" customHeight="1" x14ac:dyDescent="0.2"/>
    <row r="3915" ht="15.95" hidden="1" customHeight="1" x14ac:dyDescent="0.2"/>
    <row r="3916" ht="15.95" hidden="1" customHeight="1" x14ac:dyDescent="0.2"/>
    <row r="3917" ht="15.95" hidden="1" customHeight="1" x14ac:dyDescent="0.2"/>
    <row r="3918" ht="15.95" hidden="1" customHeight="1" x14ac:dyDescent="0.2"/>
    <row r="3919" ht="15.95" hidden="1" customHeight="1" x14ac:dyDescent="0.2"/>
    <row r="3920" ht="15.95" hidden="1" customHeight="1" x14ac:dyDescent="0.2"/>
    <row r="3921" ht="15.95" hidden="1" customHeight="1" x14ac:dyDescent="0.2"/>
    <row r="3922" ht="15.95" hidden="1" customHeight="1" x14ac:dyDescent="0.2"/>
    <row r="3923" ht="15.95" hidden="1" customHeight="1" x14ac:dyDescent="0.2"/>
    <row r="3924" ht="15.95" hidden="1" customHeight="1" x14ac:dyDescent="0.2"/>
    <row r="3925" ht="15.95" hidden="1" customHeight="1" x14ac:dyDescent="0.2"/>
    <row r="3926" ht="15.95" hidden="1" customHeight="1" x14ac:dyDescent="0.2"/>
    <row r="3927" ht="15.95" hidden="1" customHeight="1" x14ac:dyDescent="0.2"/>
    <row r="3928" ht="15.95" hidden="1" customHeight="1" x14ac:dyDescent="0.2"/>
    <row r="3929" ht="15.95" hidden="1" customHeight="1" x14ac:dyDescent="0.2"/>
    <row r="3930" ht="15.95" hidden="1" customHeight="1" x14ac:dyDescent="0.2"/>
    <row r="3931" ht="15.95" hidden="1" customHeight="1" x14ac:dyDescent="0.2"/>
    <row r="3932" ht="15.95" hidden="1" customHeight="1" x14ac:dyDescent="0.2"/>
    <row r="3933" ht="15.95" hidden="1" customHeight="1" x14ac:dyDescent="0.2"/>
    <row r="3934" ht="15.95" hidden="1" customHeight="1" x14ac:dyDescent="0.2"/>
    <row r="3935" ht="15.95" hidden="1" customHeight="1" x14ac:dyDescent="0.2"/>
    <row r="3936" ht="15.95" hidden="1" customHeight="1" x14ac:dyDescent="0.2"/>
    <row r="3937" ht="15.95" hidden="1" customHeight="1" x14ac:dyDescent="0.2"/>
    <row r="3938" ht="15.95" hidden="1" customHeight="1" x14ac:dyDescent="0.2"/>
    <row r="3939" ht="15.95" hidden="1" customHeight="1" x14ac:dyDescent="0.2"/>
    <row r="3940" ht="15.95" hidden="1" customHeight="1" x14ac:dyDescent="0.2"/>
    <row r="3941" ht="15.95" hidden="1" customHeight="1" x14ac:dyDescent="0.2"/>
    <row r="3942" ht="15.95" hidden="1" customHeight="1" x14ac:dyDescent="0.2"/>
    <row r="3943" ht="15.95" hidden="1" customHeight="1" x14ac:dyDescent="0.2"/>
    <row r="3944" ht="15.95" hidden="1" customHeight="1" x14ac:dyDescent="0.2"/>
    <row r="3945" ht="15.95" hidden="1" customHeight="1" x14ac:dyDescent="0.2"/>
    <row r="3946" ht="15.95" hidden="1" customHeight="1" x14ac:dyDescent="0.2"/>
    <row r="3947" ht="15.95" hidden="1" customHeight="1" x14ac:dyDescent="0.2"/>
    <row r="3948" ht="15.95" hidden="1" customHeight="1" x14ac:dyDescent="0.2"/>
    <row r="3949" ht="15.95" hidden="1" customHeight="1" x14ac:dyDescent="0.2"/>
    <row r="3950" ht="15.95" hidden="1" customHeight="1" x14ac:dyDescent="0.2"/>
    <row r="3951" ht="15.95" hidden="1" customHeight="1" x14ac:dyDescent="0.2"/>
    <row r="3952" ht="15.95" hidden="1" customHeight="1" x14ac:dyDescent="0.2"/>
    <row r="3953" ht="15.95" hidden="1" customHeight="1" x14ac:dyDescent="0.2"/>
    <row r="3954" ht="15.95" hidden="1" customHeight="1" x14ac:dyDescent="0.2"/>
    <row r="3955" ht="15.95" hidden="1" customHeight="1" x14ac:dyDescent="0.2"/>
    <row r="3956" ht="15.95" hidden="1" customHeight="1" x14ac:dyDescent="0.2"/>
    <row r="3957" ht="15.95" hidden="1" customHeight="1" x14ac:dyDescent="0.2"/>
    <row r="3958" ht="15.95" hidden="1" customHeight="1" x14ac:dyDescent="0.2"/>
    <row r="3959" ht="15.95" hidden="1" customHeight="1" x14ac:dyDescent="0.2"/>
    <row r="3960" ht="15.95" hidden="1" customHeight="1" x14ac:dyDescent="0.2"/>
    <row r="3961" ht="15.95" hidden="1" customHeight="1" x14ac:dyDescent="0.2"/>
    <row r="3962" ht="15.95" hidden="1" customHeight="1" x14ac:dyDescent="0.2"/>
    <row r="3963" ht="15.95" hidden="1" customHeight="1" x14ac:dyDescent="0.2"/>
    <row r="3964" ht="15.95" hidden="1" customHeight="1" x14ac:dyDescent="0.2"/>
    <row r="3965" ht="15.95" hidden="1" customHeight="1" x14ac:dyDescent="0.2"/>
    <row r="3966" ht="15.95" hidden="1" customHeight="1" x14ac:dyDescent="0.2"/>
    <row r="3967" ht="15.95" hidden="1" customHeight="1" x14ac:dyDescent="0.2"/>
    <row r="3968" ht="15.95" hidden="1" customHeight="1" x14ac:dyDescent="0.2"/>
    <row r="3969" ht="15.95" hidden="1" customHeight="1" x14ac:dyDescent="0.2"/>
    <row r="3970" ht="15.95" hidden="1" customHeight="1" x14ac:dyDescent="0.2"/>
    <row r="3971" ht="15.95" hidden="1" customHeight="1" x14ac:dyDescent="0.2"/>
    <row r="3972" ht="15.95" hidden="1" customHeight="1" x14ac:dyDescent="0.2"/>
    <row r="3973" ht="15.95" hidden="1" customHeight="1" x14ac:dyDescent="0.2"/>
    <row r="3974" ht="15.95" hidden="1" customHeight="1" x14ac:dyDescent="0.2"/>
    <row r="3975" ht="15.95" hidden="1" customHeight="1" x14ac:dyDescent="0.2"/>
    <row r="3976" ht="15.95" hidden="1" customHeight="1" x14ac:dyDescent="0.2"/>
    <row r="3977" ht="15.95" hidden="1" customHeight="1" x14ac:dyDescent="0.2"/>
    <row r="3978" ht="15.95" hidden="1" customHeight="1" x14ac:dyDescent="0.2"/>
    <row r="3979" ht="15.95" hidden="1" customHeight="1" x14ac:dyDescent="0.2"/>
    <row r="3980" ht="15.95" hidden="1" customHeight="1" x14ac:dyDescent="0.2"/>
    <row r="3981" ht="15.95" hidden="1" customHeight="1" x14ac:dyDescent="0.2"/>
    <row r="3982" ht="15.95" hidden="1" customHeight="1" x14ac:dyDescent="0.2"/>
    <row r="3983" ht="15.95" hidden="1" customHeight="1" x14ac:dyDescent="0.2"/>
    <row r="3984" ht="15.95" hidden="1" customHeight="1" x14ac:dyDescent="0.2"/>
    <row r="3985" ht="15.95" hidden="1" customHeight="1" x14ac:dyDescent="0.2"/>
    <row r="3986" ht="15.95" hidden="1" customHeight="1" x14ac:dyDescent="0.2"/>
    <row r="3987" ht="15.95" hidden="1" customHeight="1" x14ac:dyDescent="0.2"/>
    <row r="3988" ht="15.95" hidden="1" customHeight="1" x14ac:dyDescent="0.2"/>
    <row r="3989" ht="15.95" hidden="1" customHeight="1" x14ac:dyDescent="0.2"/>
    <row r="3990" ht="15.95" hidden="1" customHeight="1" x14ac:dyDescent="0.2"/>
    <row r="3991" ht="15.95" hidden="1" customHeight="1" x14ac:dyDescent="0.2"/>
    <row r="3992" ht="15.95" hidden="1" customHeight="1" x14ac:dyDescent="0.2"/>
    <row r="3993" ht="15.95" hidden="1" customHeight="1" x14ac:dyDescent="0.2"/>
    <row r="3994" ht="15.95" hidden="1" customHeight="1" x14ac:dyDescent="0.2"/>
    <row r="3995" ht="15.95" hidden="1" customHeight="1" x14ac:dyDescent="0.2"/>
    <row r="3996" ht="15.95" hidden="1" customHeight="1" x14ac:dyDescent="0.2"/>
    <row r="3997" ht="15.95" hidden="1" customHeight="1" x14ac:dyDescent="0.2"/>
    <row r="3998" ht="15.95" hidden="1" customHeight="1" x14ac:dyDescent="0.2"/>
    <row r="3999" ht="15.95" hidden="1" customHeight="1" x14ac:dyDescent="0.2"/>
    <row r="4000" ht="15.95" hidden="1" customHeight="1" x14ac:dyDescent="0.2"/>
    <row r="4001" ht="15.95" hidden="1" customHeight="1" x14ac:dyDescent="0.2"/>
    <row r="4002" ht="15.95" hidden="1" customHeight="1" x14ac:dyDescent="0.2"/>
    <row r="4003" ht="15.95" hidden="1" customHeight="1" x14ac:dyDescent="0.2"/>
    <row r="4004" ht="15.95" hidden="1" customHeight="1" x14ac:dyDescent="0.2"/>
    <row r="4005" ht="15.95" hidden="1" customHeight="1" x14ac:dyDescent="0.2"/>
    <row r="4006" ht="15.95" hidden="1" customHeight="1" x14ac:dyDescent="0.2"/>
    <row r="4007" ht="15.95" hidden="1" customHeight="1" x14ac:dyDescent="0.2"/>
    <row r="4008" ht="15.95" hidden="1" customHeight="1" x14ac:dyDescent="0.2"/>
    <row r="4009" ht="15.95" hidden="1" customHeight="1" x14ac:dyDescent="0.2"/>
    <row r="4010" ht="15.95" hidden="1" customHeight="1" x14ac:dyDescent="0.2"/>
    <row r="4011" ht="15.95" hidden="1" customHeight="1" x14ac:dyDescent="0.2"/>
    <row r="4012" ht="15.95" hidden="1" customHeight="1" x14ac:dyDescent="0.2"/>
    <row r="4013" ht="15.95" hidden="1" customHeight="1" x14ac:dyDescent="0.2"/>
    <row r="4014" ht="15.95" hidden="1" customHeight="1" x14ac:dyDescent="0.2"/>
    <row r="4015" ht="15.95" hidden="1" customHeight="1" x14ac:dyDescent="0.2"/>
    <row r="4016" ht="15.95" hidden="1" customHeight="1" x14ac:dyDescent="0.2"/>
    <row r="4017" ht="15.95" hidden="1" customHeight="1" x14ac:dyDescent="0.2"/>
    <row r="4018" ht="15.95" hidden="1" customHeight="1" x14ac:dyDescent="0.2"/>
    <row r="4019" ht="15.95" hidden="1" customHeight="1" x14ac:dyDescent="0.2"/>
    <row r="4020" ht="15.95" hidden="1" customHeight="1" x14ac:dyDescent="0.2"/>
    <row r="4021" ht="15.95" hidden="1" customHeight="1" x14ac:dyDescent="0.2"/>
    <row r="4022" ht="15.95" hidden="1" customHeight="1" x14ac:dyDescent="0.2"/>
    <row r="4023" ht="15.95" hidden="1" customHeight="1" x14ac:dyDescent="0.2"/>
    <row r="4024" ht="15.95" hidden="1" customHeight="1" x14ac:dyDescent="0.2"/>
    <row r="4025" ht="15.95" hidden="1" customHeight="1" x14ac:dyDescent="0.2"/>
    <row r="4026" ht="15.95" hidden="1" customHeight="1" x14ac:dyDescent="0.2"/>
    <row r="4027" ht="15.95" hidden="1" customHeight="1" x14ac:dyDescent="0.2"/>
    <row r="4028" ht="15.95" hidden="1" customHeight="1" x14ac:dyDescent="0.2"/>
    <row r="4029" ht="15.95" hidden="1" customHeight="1" x14ac:dyDescent="0.2"/>
    <row r="4030" ht="15.95" hidden="1" customHeight="1" x14ac:dyDescent="0.2"/>
    <row r="4031" ht="15.95" hidden="1" customHeight="1" x14ac:dyDescent="0.2"/>
    <row r="4032" ht="15.95" hidden="1" customHeight="1" x14ac:dyDescent="0.2"/>
    <row r="4033" ht="15.95" hidden="1" customHeight="1" x14ac:dyDescent="0.2"/>
    <row r="4034" ht="15.95" hidden="1" customHeight="1" x14ac:dyDescent="0.2"/>
    <row r="4035" ht="15.95" hidden="1" customHeight="1" x14ac:dyDescent="0.2"/>
    <row r="4036" ht="15.95" hidden="1" customHeight="1" x14ac:dyDescent="0.2"/>
    <row r="4037" ht="15.95" hidden="1" customHeight="1" x14ac:dyDescent="0.2"/>
    <row r="4038" ht="15.95" hidden="1" customHeight="1" x14ac:dyDescent="0.2"/>
    <row r="4039" ht="15.95" hidden="1" customHeight="1" x14ac:dyDescent="0.2"/>
    <row r="4040" ht="15.95" hidden="1" customHeight="1" x14ac:dyDescent="0.2"/>
    <row r="4041" ht="15.95" hidden="1" customHeight="1" x14ac:dyDescent="0.2"/>
    <row r="4042" ht="15.95" hidden="1" customHeight="1" x14ac:dyDescent="0.2"/>
    <row r="4043" ht="15.95" hidden="1" customHeight="1" x14ac:dyDescent="0.2"/>
    <row r="4044" ht="15.95" hidden="1" customHeight="1" x14ac:dyDescent="0.2"/>
    <row r="4045" ht="15.95" hidden="1" customHeight="1" x14ac:dyDescent="0.2"/>
    <row r="4046" ht="15.95" hidden="1" customHeight="1" x14ac:dyDescent="0.2"/>
    <row r="4047" ht="15.95" hidden="1" customHeight="1" x14ac:dyDescent="0.2"/>
    <row r="4048" ht="15.95" hidden="1" customHeight="1" x14ac:dyDescent="0.2"/>
    <row r="4049" ht="15.95" hidden="1" customHeight="1" x14ac:dyDescent="0.2"/>
    <row r="4050" ht="15.95" hidden="1" customHeight="1" x14ac:dyDescent="0.2"/>
    <row r="4051" ht="15.95" hidden="1" customHeight="1" x14ac:dyDescent="0.2"/>
    <row r="4052" ht="15.95" hidden="1" customHeight="1" x14ac:dyDescent="0.2"/>
    <row r="4053" ht="15.95" hidden="1" customHeight="1" x14ac:dyDescent="0.2"/>
    <row r="4054" ht="15.95" hidden="1" customHeight="1" x14ac:dyDescent="0.2"/>
    <row r="4055" ht="15.95" hidden="1" customHeight="1" x14ac:dyDescent="0.2"/>
    <row r="4056" ht="15.95" hidden="1" customHeight="1" x14ac:dyDescent="0.2"/>
    <row r="4057" ht="15.95" hidden="1" customHeight="1" x14ac:dyDescent="0.2"/>
    <row r="4058" ht="15.95" hidden="1" customHeight="1" x14ac:dyDescent="0.2"/>
    <row r="4059" ht="15.95" hidden="1" customHeight="1" x14ac:dyDescent="0.2"/>
    <row r="4060" ht="15.95" hidden="1" customHeight="1" x14ac:dyDescent="0.2"/>
    <row r="4061" ht="15.95" hidden="1" customHeight="1" x14ac:dyDescent="0.2"/>
    <row r="4062" ht="15.95" hidden="1" customHeight="1" x14ac:dyDescent="0.2"/>
    <row r="4063" ht="15.95" hidden="1" customHeight="1" x14ac:dyDescent="0.2"/>
    <row r="4064" ht="15.95" hidden="1" customHeight="1" x14ac:dyDescent="0.2"/>
    <row r="4065" ht="15.95" hidden="1" customHeight="1" x14ac:dyDescent="0.2"/>
    <row r="4066" ht="15.95" hidden="1" customHeight="1" x14ac:dyDescent="0.2"/>
    <row r="4067" ht="15.95" hidden="1" customHeight="1" x14ac:dyDescent="0.2"/>
    <row r="4068" ht="15.95" hidden="1" customHeight="1" x14ac:dyDescent="0.2"/>
    <row r="4069" ht="15.95" hidden="1" customHeight="1" x14ac:dyDescent="0.2"/>
    <row r="4070" ht="15.95" hidden="1" customHeight="1" x14ac:dyDescent="0.2"/>
    <row r="4071" ht="15.95" hidden="1" customHeight="1" x14ac:dyDescent="0.2"/>
    <row r="4072" ht="15.95" hidden="1" customHeight="1" x14ac:dyDescent="0.2"/>
    <row r="4073" ht="15.95" hidden="1" customHeight="1" x14ac:dyDescent="0.2"/>
    <row r="4074" ht="15.95" hidden="1" customHeight="1" x14ac:dyDescent="0.2"/>
    <row r="4075" ht="15.95" hidden="1" customHeight="1" x14ac:dyDescent="0.2"/>
    <row r="4076" ht="15.95" hidden="1" customHeight="1" x14ac:dyDescent="0.2"/>
    <row r="4077" ht="15.95" hidden="1" customHeight="1" x14ac:dyDescent="0.2"/>
    <row r="4078" ht="15.95" hidden="1" customHeight="1" x14ac:dyDescent="0.2"/>
    <row r="4079" ht="15.95" hidden="1" customHeight="1" x14ac:dyDescent="0.2"/>
    <row r="4080" ht="15.95" hidden="1" customHeight="1" x14ac:dyDescent="0.2"/>
    <row r="4081" ht="15.95" hidden="1" customHeight="1" x14ac:dyDescent="0.2"/>
    <row r="4082" ht="15.95" hidden="1" customHeight="1" x14ac:dyDescent="0.2"/>
    <row r="4083" ht="15.95" hidden="1" customHeight="1" x14ac:dyDescent="0.2"/>
    <row r="4084" ht="15.95" hidden="1" customHeight="1" x14ac:dyDescent="0.2"/>
    <row r="4085" ht="15.95" hidden="1" customHeight="1" x14ac:dyDescent="0.2"/>
    <row r="4086" ht="15.95" hidden="1" customHeight="1" x14ac:dyDescent="0.2"/>
    <row r="4087" ht="15.95" hidden="1" customHeight="1" x14ac:dyDescent="0.2"/>
    <row r="4088" ht="15.95" hidden="1" customHeight="1" x14ac:dyDescent="0.2"/>
    <row r="4089" ht="15.95" hidden="1" customHeight="1" x14ac:dyDescent="0.2"/>
    <row r="4090" ht="15.95" hidden="1" customHeight="1" x14ac:dyDescent="0.2"/>
    <row r="4091" ht="15.95" hidden="1" customHeight="1" x14ac:dyDescent="0.2"/>
    <row r="4092" ht="15.95" hidden="1" customHeight="1" x14ac:dyDescent="0.2"/>
    <row r="4093" ht="15.95" hidden="1" customHeight="1" x14ac:dyDescent="0.2"/>
    <row r="4094" ht="15.95" hidden="1" customHeight="1" x14ac:dyDescent="0.2"/>
    <row r="4095" ht="15.95" hidden="1" customHeight="1" x14ac:dyDescent="0.2"/>
    <row r="4096" ht="15.95" hidden="1" customHeight="1" x14ac:dyDescent="0.2"/>
    <row r="4097" ht="15.95" hidden="1" customHeight="1" x14ac:dyDescent="0.2"/>
    <row r="4098" ht="15.95" hidden="1" customHeight="1" x14ac:dyDescent="0.2"/>
    <row r="4099" ht="15.95" hidden="1" customHeight="1" x14ac:dyDescent="0.2"/>
    <row r="4100" ht="15.95" hidden="1" customHeight="1" x14ac:dyDescent="0.2"/>
    <row r="4101" ht="15.95" hidden="1" customHeight="1" x14ac:dyDescent="0.2"/>
    <row r="4102" ht="15.95" hidden="1" customHeight="1" x14ac:dyDescent="0.2"/>
    <row r="4103" ht="15.95" hidden="1" customHeight="1" x14ac:dyDescent="0.2"/>
    <row r="4104" ht="15.95" hidden="1" customHeight="1" x14ac:dyDescent="0.2"/>
    <row r="4105" ht="15.95" hidden="1" customHeight="1" x14ac:dyDescent="0.2"/>
    <row r="4106" ht="15.95" hidden="1" customHeight="1" x14ac:dyDescent="0.2"/>
    <row r="4107" ht="15.95" hidden="1" customHeight="1" x14ac:dyDescent="0.2"/>
    <row r="4108" ht="15.95" hidden="1" customHeight="1" x14ac:dyDescent="0.2"/>
    <row r="4109" ht="15.95" hidden="1" customHeight="1" x14ac:dyDescent="0.2"/>
    <row r="4110" ht="15.95" hidden="1" customHeight="1" x14ac:dyDescent="0.2"/>
    <row r="4111" ht="15.95" hidden="1" customHeight="1" x14ac:dyDescent="0.2"/>
    <row r="4112" ht="15.95" hidden="1" customHeight="1" x14ac:dyDescent="0.2"/>
    <row r="4113" ht="15.95" hidden="1" customHeight="1" x14ac:dyDescent="0.2"/>
    <row r="4114" ht="15.95" hidden="1" customHeight="1" x14ac:dyDescent="0.2"/>
    <row r="4115" ht="15.95" hidden="1" customHeight="1" x14ac:dyDescent="0.2"/>
    <row r="4116" ht="15.95" hidden="1" customHeight="1" x14ac:dyDescent="0.2"/>
    <row r="4117" ht="15.95" hidden="1" customHeight="1" x14ac:dyDescent="0.2"/>
    <row r="4118" ht="15.95" hidden="1" customHeight="1" x14ac:dyDescent="0.2"/>
    <row r="4119" ht="15.95" hidden="1" customHeight="1" x14ac:dyDescent="0.2"/>
    <row r="4120" ht="15.95" hidden="1" customHeight="1" x14ac:dyDescent="0.2"/>
    <row r="4121" ht="15.95" hidden="1" customHeight="1" x14ac:dyDescent="0.2"/>
    <row r="4122" ht="15.95" hidden="1" customHeight="1" x14ac:dyDescent="0.2"/>
    <row r="4123" ht="15.95" hidden="1" customHeight="1" x14ac:dyDescent="0.2"/>
    <row r="4124" ht="15.95" hidden="1" customHeight="1" x14ac:dyDescent="0.2"/>
    <row r="4125" ht="15.95" hidden="1" customHeight="1" x14ac:dyDescent="0.2"/>
    <row r="4126" ht="15.95" hidden="1" customHeight="1" x14ac:dyDescent="0.2"/>
    <row r="4127" ht="15.95" hidden="1" customHeight="1" x14ac:dyDescent="0.2"/>
    <row r="4128" ht="15.95" hidden="1" customHeight="1" x14ac:dyDescent="0.2"/>
    <row r="4129" ht="15.95" hidden="1" customHeight="1" x14ac:dyDescent="0.2"/>
    <row r="4130" ht="15.95" hidden="1" customHeight="1" x14ac:dyDescent="0.2"/>
    <row r="4131" ht="15.95" hidden="1" customHeight="1" x14ac:dyDescent="0.2"/>
    <row r="4132" ht="15.95" hidden="1" customHeight="1" x14ac:dyDescent="0.2"/>
    <row r="4133" ht="15.95" hidden="1" customHeight="1" x14ac:dyDescent="0.2"/>
    <row r="4134" ht="15.95" hidden="1" customHeight="1" x14ac:dyDescent="0.2"/>
    <row r="4135" ht="15.95" hidden="1" customHeight="1" x14ac:dyDescent="0.2"/>
    <row r="4136" ht="15.95" hidden="1" customHeight="1" x14ac:dyDescent="0.2"/>
    <row r="4137" ht="15.95" hidden="1" customHeight="1" x14ac:dyDescent="0.2"/>
    <row r="4138" ht="15.95" hidden="1" customHeight="1" x14ac:dyDescent="0.2"/>
    <row r="4139" ht="15.95" hidden="1" customHeight="1" x14ac:dyDescent="0.2"/>
    <row r="4140" ht="15.95" hidden="1" customHeight="1" x14ac:dyDescent="0.2"/>
    <row r="4141" ht="15.95" hidden="1" customHeight="1" x14ac:dyDescent="0.2"/>
    <row r="4142" ht="15.95" hidden="1" customHeight="1" x14ac:dyDescent="0.2"/>
    <row r="4143" ht="15.95" hidden="1" customHeight="1" x14ac:dyDescent="0.2"/>
    <row r="4144" ht="15.95" hidden="1" customHeight="1" x14ac:dyDescent="0.2"/>
    <row r="4145" ht="15.95" hidden="1" customHeight="1" x14ac:dyDescent="0.2"/>
    <row r="4146" ht="15.95" hidden="1" customHeight="1" x14ac:dyDescent="0.2"/>
    <row r="4147" ht="15.95" hidden="1" customHeight="1" x14ac:dyDescent="0.2"/>
    <row r="4148" ht="15.95" hidden="1" customHeight="1" x14ac:dyDescent="0.2"/>
    <row r="4149" ht="15.95" hidden="1" customHeight="1" x14ac:dyDescent="0.2"/>
    <row r="4150" ht="15.95" hidden="1" customHeight="1" x14ac:dyDescent="0.2"/>
    <row r="4151" ht="15.95" hidden="1" customHeight="1" x14ac:dyDescent="0.2"/>
    <row r="4152" ht="15.95" hidden="1" customHeight="1" x14ac:dyDescent="0.2"/>
    <row r="4153" ht="15.95" hidden="1" customHeight="1" x14ac:dyDescent="0.2"/>
    <row r="4154" ht="15.95" hidden="1" customHeight="1" x14ac:dyDescent="0.2"/>
    <row r="4155" ht="15.95" hidden="1" customHeight="1" x14ac:dyDescent="0.2"/>
    <row r="4156" ht="15.95" hidden="1" customHeight="1" x14ac:dyDescent="0.2"/>
    <row r="4157" ht="15.95" hidden="1" customHeight="1" x14ac:dyDescent="0.2"/>
    <row r="4158" ht="15.95" hidden="1" customHeight="1" x14ac:dyDescent="0.2"/>
    <row r="4159" ht="15.95" hidden="1" customHeight="1" x14ac:dyDescent="0.2"/>
    <row r="4160" ht="15.95" hidden="1" customHeight="1" x14ac:dyDescent="0.2"/>
    <row r="4161" ht="15.95" hidden="1" customHeight="1" x14ac:dyDescent="0.2"/>
    <row r="4162" ht="15.95" hidden="1" customHeight="1" x14ac:dyDescent="0.2"/>
    <row r="4163" ht="15.95" hidden="1" customHeight="1" x14ac:dyDescent="0.2"/>
    <row r="4164" ht="15.95" hidden="1" customHeight="1" x14ac:dyDescent="0.2"/>
    <row r="4165" ht="15.95" hidden="1" customHeight="1" x14ac:dyDescent="0.2"/>
    <row r="4166" ht="15.95" hidden="1" customHeight="1" x14ac:dyDescent="0.2"/>
    <row r="4167" ht="15.95" hidden="1" customHeight="1" x14ac:dyDescent="0.2"/>
    <row r="4168" ht="15.95" hidden="1" customHeight="1" x14ac:dyDescent="0.2"/>
    <row r="4169" ht="15.95" hidden="1" customHeight="1" x14ac:dyDescent="0.2"/>
    <row r="4170" ht="15.95" hidden="1" customHeight="1" x14ac:dyDescent="0.2"/>
    <row r="4171" ht="15.95" hidden="1" customHeight="1" x14ac:dyDescent="0.2"/>
    <row r="4172" ht="15.95" hidden="1" customHeight="1" x14ac:dyDescent="0.2"/>
    <row r="4173" ht="15.95" hidden="1" customHeight="1" x14ac:dyDescent="0.2"/>
    <row r="4174" ht="15.95" hidden="1" customHeight="1" x14ac:dyDescent="0.2"/>
    <row r="4175" ht="15.95" hidden="1" customHeight="1" x14ac:dyDescent="0.2"/>
    <row r="4176" ht="15.95" hidden="1" customHeight="1" x14ac:dyDescent="0.2"/>
    <row r="4177" ht="15.95" hidden="1" customHeight="1" x14ac:dyDescent="0.2"/>
    <row r="4178" ht="15.95" hidden="1" customHeight="1" x14ac:dyDescent="0.2"/>
    <row r="4179" ht="15.95" hidden="1" customHeight="1" x14ac:dyDescent="0.2"/>
    <row r="4180" ht="15.95" hidden="1" customHeight="1" x14ac:dyDescent="0.2"/>
    <row r="4181" ht="15.95" hidden="1" customHeight="1" x14ac:dyDescent="0.2"/>
    <row r="4182" ht="15.95" hidden="1" customHeight="1" x14ac:dyDescent="0.2"/>
    <row r="4183" ht="15.95" hidden="1" customHeight="1" x14ac:dyDescent="0.2"/>
    <row r="4184" ht="15.95" hidden="1" customHeight="1" x14ac:dyDescent="0.2"/>
    <row r="4185" ht="15.95" hidden="1" customHeight="1" x14ac:dyDescent="0.2"/>
    <row r="4186" ht="15.95" hidden="1" customHeight="1" x14ac:dyDescent="0.2"/>
    <row r="4187" ht="15.95" hidden="1" customHeight="1" x14ac:dyDescent="0.2"/>
    <row r="4188" ht="15.95" hidden="1" customHeight="1" x14ac:dyDescent="0.2"/>
    <row r="4189" ht="15.95" hidden="1" customHeight="1" x14ac:dyDescent="0.2"/>
    <row r="4190" ht="15.95" hidden="1" customHeight="1" x14ac:dyDescent="0.2"/>
    <row r="4191" ht="15.95" hidden="1" customHeight="1" x14ac:dyDescent="0.2"/>
    <row r="4192" ht="15.95" hidden="1" customHeight="1" x14ac:dyDescent="0.2"/>
    <row r="4193" ht="15.95" hidden="1" customHeight="1" x14ac:dyDescent="0.2"/>
    <row r="4194" ht="15.95" hidden="1" customHeight="1" x14ac:dyDescent="0.2"/>
    <row r="4195" ht="15.95" hidden="1" customHeight="1" x14ac:dyDescent="0.2"/>
    <row r="4196" ht="15.95" hidden="1" customHeight="1" x14ac:dyDescent="0.2"/>
    <row r="4197" ht="15.95" hidden="1" customHeight="1" x14ac:dyDescent="0.2"/>
    <row r="4198" ht="15.95" hidden="1" customHeight="1" x14ac:dyDescent="0.2"/>
    <row r="4199" ht="15.95" hidden="1" customHeight="1" x14ac:dyDescent="0.2"/>
    <row r="4200" ht="15.95" hidden="1" customHeight="1" x14ac:dyDescent="0.2"/>
    <row r="4201" ht="15.95" hidden="1" customHeight="1" x14ac:dyDescent="0.2"/>
    <row r="4202" ht="15.95" hidden="1" customHeight="1" x14ac:dyDescent="0.2"/>
    <row r="4203" ht="15.95" hidden="1" customHeight="1" x14ac:dyDescent="0.2"/>
    <row r="4204" ht="15.95" hidden="1" customHeight="1" x14ac:dyDescent="0.2"/>
    <row r="4205" ht="15.95" hidden="1" customHeight="1" x14ac:dyDescent="0.2"/>
    <row r="4206" ht="15.95" hidden="1" customHeight="1" x14ac:dyDescent="0.2"/>
    <row r="4207" ht="15.95" hidden="1" customHeight="1" x14ac:dyDescent="0.2"/>
    <row r="4208" ht="15.95" hidden="1" customHeight="1" x14ac:dyDescent="0.2"/>
    <row r="4209" ht="15.95" hidden="1" customHeight="1" x14ac:dyDescent="0.2"/>
    <row r="4210" ht="15.95" hidden="1" customHeight="1" x14ac:dyDescent="0.2"/>
    <row r="4211" ht="15.95" hidden="1" customHeight="1" x14ac:dyDescent="0.2"/>
    <row r="4212" ht="15.95" hidden="1" customHeight="1" x14ac:dyDescent="0.2"/>
    <row r="4213" ht="15.95" hidden="1" customHeight="1" x14ac:dyDescent="0.2"/>
    <row r="4214" ht="15.95" hidden="1" customHeight="1" x14ac:dyDescent="0.2"/>
    <row r="4215" ht="15.95" hidden="1" customHeight="1" x14ac:dyDescent="0.2"/>
    <row r="4216" ht="15.95" hidden="1" customHeight="1" x14ac:dyDescent="0.2"/>
    <row r="4217" ht="15.95" hidden="1" customHeight="1" x14ac:dyDescent="0.2"/>
    <row r="4218" ht="15.95" hidden="1" customHeight="1" x14ac:dyDescent="0.2"/>
    <row r="4219" ht="15.95" hidden="1" customHeight="1" x14ac:dyDescent="0.2"/>
    <row r="4220" ht="15.95" hidden="1" customHeight="1" x14ac:dyDescent="0.2"/>
    <row r="4221" ht="15.95" hidden="1" customHeight="1" x14ac:dyDescent="0.2"/>
    <row r="4222" ht="15.95" hidden="1" customHeight="1" x14ac:dyDescent="0.2"/>
    <row r="4223" ht="15.95" hidden="1" customHeight="1" x14ac:dyDescent="0.2"/>
    <row r="4224" ht="15.95" hidden="1" customHeight="1" x14ac:dyDescent="0.2"/>
    <row r="4225" ht="15.95" hidden="1" customHeight="1" x14ac:dyDescent="0.2"/>
    <row r="4226" ht="15.95" hidden="1" customHeight="1" x14ac:dyDescent="0.2"/>
    <row r="4227" ht="15.95" hidden="1" customHeight="1" x14ac:dyDescent="0.2"/>
    <row r="4228" ht="15.95" hidden="1" customHeight="1" x14ac:dyDescent="0.2"/>
    <row r="4229" ht="15.95" hidden="1" customHeight="1" x14ac:dyDescent="0.2"/>
    <row r="4230" ht="15.95" hidden="1" customHeight="1" x14ac:dyDescent="0.2"/>
    <row r="4231" ht="15.95" hidden="1" customHeight="1" x14ac:dyDescent="0.2"/>
    <row r="4232" ht="15.95" hidden="1" customHeight="1" x14ac:dyDescent="0.2"/>
    <row r="4233" ht="15.95" hidden="1" customHeight="1" x14ac:dyDescent="0.2"/>
    <row r="4234" ht="15.95" hidden="1" customHeight="1" x14ac:dyDescent="0.2"/>
    <row r="4235" ht="15.95" hidden="1" customHeight="1" x14ac:dyDescent="0.2"/>
    <row r="4236" ht="15.95" hidden="1" customHeight="1" x14ac:dyDescent="0.2"/>
    <row r="4237" ht="15.95" hidden="1" customHeight="1" x14ac:dyDescent="0.2"/>
    <row r="4238" ht="15.95" hidden="1" customHeight="1" x14ac:dyDescent="0.2"/>
    <row r="4239" ht="15.95" hidden="1" customHeight="1" x14ac:dyDescent="0.2"/>
    <row r="4240" ht="15.95" hidden="1" customHeight="1" x14ac:dyDescent="0.2"/>
    <row r="4241" ht="15.95" hidden="1" customHeight="1" x14ac:dyDescent="0.2"/>
    <row r="4242" ht="15.95" hidden="1" customHeight="1" x14ac:dyDescent="0.2"/>
    <row r="4243" ht="15.95" hidden="1" customHeight="1" x14ac:dyDescent="0.2"/>
    <row r="4244" ht="15.95" hidden="1" customHeight="1" x14ac:dyDescent="0.2"/>
    <row r="4245" ht="15.95" hidden="1" customHeight="1" x14ac:dyDescent="0.2"/>
    <row r="4246" ht="15.95" hidden="1" customHeight="1" x14ac:dyDescent="0.2"/>
    <row r="4247" ht="15.95" hidden="1" customHeight="1" x14ac:dyDescent="0.2"/>
    <row r="4248" ht="15.95" hidden="1" customHeight="1" x14ac:dyDescent="0.2"/>
    <row r="4249" ht="15.95" hidden="1" customHeight="1" x14ac:dyDescent="0.2"/>
    <row r="4250" ht="15.95" hidden="1" customHeight="1" x14ac:dyDescent="0.2"/>
    <row r="4251" ht="15.95" hidden="1" customHeight="1" x14ac:dyDescent="0.2"/>
    <row r="4252" ht="15.95" hidden="1" customHeight="1" x14ac:dyDescent="0.2"/>
    <row r="4253" ht="15.95" hidden="1" customHeight="1" x14ac:dyDescent="0.2"/>
    <row r="4254" ht="15.95" hidden="1" customHeight="1" x14ac:dyDescent="0.2"/>
    <row r="4255" ht="15.95" hidden="1" customHeight="1" x14ac:dyDescent="0.2"/>
    <row r="4256" ht="15.95" hidden="1" customHeight="1" x14ac:dyDescent="0.2"/>
    <row r="4257" ht="15.95" hidden="1" customHeight="1" x14ac:dyDescent="0.2"/>
    <row r="4258" ht="15.95" hidden="1" customHeight="1" x14ac:dyDescent="0.2"/>
    <row r="4259" ht="15.95" hidden="1" customHeight="1" x14ac:dyDescent="0.2"/>
    <row r="4260" ht="15.95" hidden="1" customHeight="1" x14ac:dyDescent="0.2"/>
    <row r="4261" ht="15.95" hidden="1" customHeight="1" x14ac:dyDescent="0.2"/>
    <row r="4262" ht="15.95" hidden="1" customHeight="1" x14ac:dyDescent="0.2"/>
    <row r="4263" ht="15.95" hidden="1" customHeight="1" x14ac:dyDescent="0.2"/>
    <row r="4264" ht="15.95" hidden="1" customHeight="1" x14ac:dyDescent="0.2"/>
    <row r="4265" ht="15.95" hidden="1" customHeight="1" x14ac:dyDescent="0.2"/>
    <row r="4266" ht="15.95" hidden="1" customHeight="1" x14ac:dyDescent="0.2"/>
    <row r="4267" ht="15.95" hidden="1" customHeight="1" x14ac:dyDescent="0.2"/>
    <row r="4268" ht="15.95" hidden="1" customHeight="1" x14ac:dyDescent="0.2"/>
    <row r="4269" ht="15.95" hidden="1" customHeight="1" x14ac:dyDescent="0.2"/>
    <row r="4270" ht="15.95" hidden="1" customHeight="1" x14ac:dyDescent="0.2"/>
    <row r="4271" ht="15.95" hidden="1" customHeight="1" x14ac:dyDescent="0.2"/>
    <row r="4272" ht="15.95" hidden="1" customHeight="1" x14ac:dyDescent="0.2"/>
    <row r="4273" ht="15.95" hidden="1" customHeight="1" x14ac:dyDescent="0.2"/>
    <row r="4274" ht="15.95" hidden="1" customHeight="1" x14ac:dyDescent="0.2"/>
    <row r="4275" ht="15.95" hidden="1" customHeight="1" x14ac:dyDescent="0.2"/>
    <row r="4276" ht="15.95" hidden="1" customHeight="1" x14ac:dyDescent="0.2"/>
    <row r="4277" ht="15.95" hidden="1" customHeight="1" x14ac:dyDescent="0.2"/>
    <row r="4278" ht="15.95" hidden="1" customHeight="1" x14ac:dyDescent="0.2"/>
    <row r="4279" ht="15.95" hidden="1" customHeight="1" x14ac:dyDescent="0.2"/>
    <row r="4280" ht="15.95" hidden="1" customHeight="1" x14ac:dyDescent="0.2"/>
    <row r="4281" ht="15.95" hidden="1" customHeight="1" x14ac:dyDescent="0.2"/>
    <row r="4282" ht="15.95" hidden="1" customHeight="1" x14ac:dyDescent="0.2"/>
    <row r="4283" ht="15.95" hidden="1" customHeight="1" x14ac:dyDescent="0.2"/>
    <row r="4284" ht="15.95" hidden="1" customHeight="1" x14ac:dyDescent="0.2"/>
    <row r="4285" ht="15.95" hidden="1" customHeight="1" x14ac:dyDescent="0.2"/>
    <row r="4286" ht="15.95" hidden="1" customHeight="1" x14ac:dyDescent="0.2"/>
    <row r="4287" ht="15.95" hidden="1" customHeight="1" x14ac:dyDescent="0.2"/>
    <row r="4288" ht="15.95" hidden="1" customHeight="1" x14ac:dyDescent="0.2"/>
    <row r="4289" ht="15.95" hidden="1" customHeight="1" x14ac:dyDescent="0.2"/>
    <row r="4290" ht="15.95" hidden="1" customHeight="1" x14ac:dyDescent="0.2"/>
    <row r="4291" ht="15.95" hidden="1" customHeight="1" x14ac:dyDescent="0.2"/>
    <row r="4292" ht="15.95" hidden="1" customHeight="1" x14ac:dyDescent="0.2"/>
    <row r="4293" ht="15.95" hidden="1" customHeight="1" x14ac:dyDescent="0.2"/>
    <row r="4294" ht="15.95" hidden="1" customHeight="1" x14ac:dyDescent="0.2"/>
    <row r="4295" ht="15.95" hidden="1" customHeight="1" x14ac:dyDescent="0.2"/>
    <row r="4296" ht="15.95" hidden="1" customHeight="1" x14ac:dyDescent="0.2"/>
    <row r="4297" ht="15.95" hidden="1" customHeight="1" x14ac:dyDescent="0.2"/>
    <row r="4298" ht="15.95" hidden="1" customHeight="1" x14ac:dyDescent="0.2"/>
    <row r="4299" ht="15.95" hidden="1" customHeight="1" x14ac:dyDescent="0.2"/>
    <row r="4300" ht="15.95" hidden="1" customHeight="1" x14ac:dyDescent="0.2"/>
    <row r="4301" ht="15.95" hidden="1" customHeight="1" x14ac:dyDescent="0.2"/>
    <row r="4302" ht="15.95" hidden="1" customHeight="1" x14ac:dyDescent="0.2"/>
    <row r="4303" ht="15.95" hidden="1" customHeight="1" x14ac:dyDescent="0.2"/>
    <row r="4304" ht="15.95" hidden="1" customHeight="1" x14ac:dyDescent="0.2"/>
    <row r="4305" ht="15.95" hidden="1" customHeight="1" x14ac:dyDescent="0.2"/>
    <row r="4306" ht="15.95" hidden="1" customHeight="1" x14ac:dyDescent="0.2"/>
    <row r="4307" ht="15.95" hidden="1" customHeight="1" x14ac:dyDescent="0.2"/>
    <row r="4308" ht="15.95" hidden="1" customHeight="1" x14ac:dyDescent="0.2"/>
    <row r="4309" ht="15.95" hidden="1" customHeight="1" x14ac:dyDescent="0.2"/>
    <row r="4310" ht="15.95" hidden="1" customHeight="1" x14ac:dyDescent="0.2"/>
    <row r="4311" ht="15.95" hidden="1" customHeight="1" x14ac:dyDescent="0.2"/>
    <row r="4312" ht="15.95" hidden="1" customHeight="1" x14ac:dyDescent="0.2"/>
    <row r="4313" ht="15.95" hidden="1" customHeight="1" x14ac:dyDescent="0.2"/>
    <row r="4314" ht="15.95" hidden="1" customHeight="1" x14ac:dyDescent="0.2"/>
    <row r="4315" ht="15.95" hidden="1" customHeight="1" x14ac:dyDescent="0.2"/>
    <row r="4316" ht="15.95" hidden="1" customHeight="1" x14ac:dyDescent="0.2"/>
    <row r="4317" ht="15.95" hidden="1" customHeight="1" x14ac:dyDescent="0.2"/>
    <row r="4318" ht="15.95" hidden="1" customHeight="1" x14ac:dyDescent="0.2"/>
    <row r="4319" ht="15.95" hidden="1" customHeight="1" x14ac:dyDescent="0.2"/>
    <row r="4320" ht="15.95" hidden="1" customHeight="1" x14ac:dyDescent="0.2"/>
    <row r="4321" ht="15.95" hidden="1" customHeight="1" x14ac:dyDescent="0.2"/>
    <row r="4322" ht="15.95" hidden="1" customHeight="1" x14ac:dyDescent="0.2"/>
    <row r="4323" ht="15.95" hidden="1" customHeight="1" x14ac:dyDescent="0.2"/>
    <row r="4324" ht="15.95" hidden="1" customHeight="1" x14ac:dyDescent="0.2"/>
    <row r="4325" ht="15.95" hidden="1" customHeight="1" x14ac:dyDescent="0.2"/>
    <row r="4326" ht="15.95" hidden="1" customHeight="1" x14ac:dyDescent="0.2"/>
    <row r="4327" ht="15.95" hidden="1" customHeight="1" x14ac:dyDescent="0.2"/>
    <row r="4328" ht="15.95" hidden="1" customHeight="1" x14ac:dyDescent="0.2"/>
    <row r="4329" ht="15.95" hidden="1" customHeight="1" x14ac:dyDescent="0.2"/>
    <row r="4330" ht="15.95" hidden="1" customHeight="1" x14ac:dyDescent="0.2"/>
    <row r="4331" ht="15.95" hidden="1" customHeight="1" x14ac:dyDescent="0.2"/>
    <row r="4332" ht="15.95" hidden="1" customHeight="1" x14ac:dyDescent="0.2"/>
    <row r="4333" ht="15.95" hidden="1" customHeight="1" x14ac:dyDescent="0.2"/>
    <row r="4334" ht="15.95" hidden="1" customHeight="1" x14ac:dyDescent="0.2"/>
    <row r="4335" ht="15.95" hidden="1" customHeight="1" x14ac:dyDescent="0.2"/>
    <row r="4336" ht="15.95" hidden="1" customHeight="1" x14ac:dyDescent="0.2"/>
    <row r="4337" ht="15.95" hidden="1" customHeight="1" x14ac:dyDescent="0.2"/>
    <row r="4338" ht="15.95" hidden="1" customHeight="1" x14ac:dyDescent="0.2"/>
    <row r="4339" ht="15.95" hidden="1" customHeight="1" x14ac:dyDescent="0.2"/>
    <row r="4340" ht="15.95" hidden="1" customHeight="1" x14ac:dyDescent="0.2"/>
    <row r="4341" ht="15.95" hidden="1" customHeight="1" x14ac:dyDescent="0.2"/>
    <row r="4342" ht="15.95" hidden="1" customHeight="1" x14ac:dyDescent="0.2"/>
    <row r="4343" ht="15.95" hidden="1" customHeight="1" x14ac:dyDescent="0.2"/>
    <row r="4344" ht="15.95" hidden="1" customHeight="1" x14ac:dyDescent="0.2"/>
    <row r="4345" ht="15.95" hidden="1" customHeight="1" x14ac:dyDescent="0.2"/>
    <row r="4346" ht="15.95" hidden="1" customHeight="1" x14ac:dyDescent="0.2"/>
    <row r="4347" ht="15.95" hidden="1" customHeight="1" x14ac:dyDescent="0.2"/>
    <row r="4348" ht="15.95" hidden="1" customHeight="1" x14ac:dyDescent="0.2"/>
    <row r="4349" ht="15.95" hidden="1" customHeight="1" x14ac:dyDescent="0.2"/>
    <row r="4350" ht="15.95" hidden="1" customHeight="1" x14ac:dyDescent="0.2"/>
    <row r="4351" ht="15.95" hidden="1" customHeight="1" x14ac:dyDescent="0.2"/>
    <row r="4352" ht="15.95" hidden="1" customHeight="1" x14ac:dyDescent="0.2"/>
    <row r="4353" ht="15.95" hidden="1" customHeight="1" x14ac:dyDescent="0.2"/>
    <row r="4354" ht="15.95" hidden="1" customHeight="1" x14ac:dyDescent="0.2"/>
    <row r="4355" ht="15.95" hidden="1" customHeight="1" x14ac:dyDescent="0.2"/>
    <row r="4356" ht="15.95" hidden="1" customHeight="1" x14ac:dyDescent="0.2"/>
    <row r="4357" ht="15.95" hidden="1" customHeight="1" x14ac:dyDescent="0.2"/>
    <row r="4358" ht="15.95" hidden="1" customHeight="1" x14ac:dyDescent="0.2"/>
    <row r="4359" ht="15.95" hidden="1" customHeight="1" x14ac:dyDescent="0.2"/>
    <row r="4360" ht="15.95" hidden="1" customHeight="1" x14ac:dyDescent="0.2"/>
    <row r="4361" ht="15.95" hidden="1" customHeight="1" x14ac:dyDescent="0.2"/>
    <row r="4362" ht="15.95" hidden="1" customHeight="1" x14ac:dyDescent="0.2"/>
    <row r="4363" ht="15.95" hidden="1" customHeight="1" x14ac:dyDescent="0.2"/>
    <row r="4364" ht="15.95" hidden="1" customHeight="1" x14ac:dyDescent="0.2"/>
    <row r="4365" ht="15.95" hidden="1" customHeight="1" x14ac:dyDescent="0.2"/>
    <row r="4366" ht="15.95" hidden="1" customHeight="1" x14ac:dyDescent="0.2"/>
    <row r="4367" ht="15.95" hidden="1" customHeight="1" x14ac:dyDescent="0.2"/>
    <row r="4368" ht="15.95" hidden="1" customHeight="1" x14ac:dyDescent="0.2"/>
    <row r="4369" ht="15.95" hidden="1" customHeight="1" x14ac:dyDescent="0.2"/>
    <row r="4370" ht="15.95" hidden="1" customHeight="1" x14ac:dyDescent="0.2"/>
    <row r="4371" ht="15.95" hidden="1" customHeight="1" x14ac:dyDescent="0.2"/>
    <row r="4372" ht="15.95" hidden="1" customHeight="1" x14ac:dyDescent="0.2"/>
    <row r="4373" ht="15.95" hidden="1" customHeight="1" x14ac:dyDescent="0.2"/>
    <row r="4374" ht="15.95" hidden="1" customHeight="1" x14ac:dyDescent="0.2"/>
    <row r="4375" ht="15.95" hidden="1" customHeight="1" x14ac:dyDescent="0.2"/>
    <row r="4376" ht="15.95" hidden="1" customHeight="1" x14ac:dyDescent="0.2"/>
    <row r="4377" ht="15.95" hidden="1" customHeight="1" x14ac:dyDescent="0.2"/>
    <row r="4378" ht="15.95" hidden="1" customHeight="1" x14ac:dyDescent="0.2"/>
    <row r="4379" ht="15.95" hidden="1" customHeight="1" x14ac:dyDescent="0.2"/>
    <row r="4380" ht="15.95" hidden="1" customHeight="1" x14ac:dyDescent="0.2"/>
    <row r="4381" ht="15.95" hidden="1" customHeight="1" x14ac:dyDescent="0.2"/>
    <row r="4382" ht="15.95" hidden="1" customHeight="1" x14ac:dyDescent="0.2"/>
    <row r="4383" ht="15.95" hidden="1" customHeight="1" x14ac:dyDescent="0.2"/>
    <row r="4384" ht="15.95" hidden="1" customHeight="1" x14ac:dyDescent="0.2"/>
    <row r="4385" ht="15.95" hidden="1" customHeight="1" x14ac:dyDescent="0.2"/>
    <row r="4386" ht="15.95" hidden="1" customHeight="1" x14ac:dyDescent="0.2"/>
    <row r="4387" ht="15.95" hidden="1" customHeight="1" x14ac:dyDescent="0.2"/>
    <row r="4388" ht="15.95" hidden="1" customHeight="1" x14ac:dyDescent="0.2"/>
    <row r="4389" ht="15.95" hidden="1" customHeight="1" x14ac:dyDescent="0.2"/>
    <row r="4390" ht="15.95" hidden="1" customHeight="1" x14ac:dyDescent="0.2"/>
    <row r="4391" ht="15.95" hidden="1" customHeight="1" x14ac:dyDescent="0.2"/>
    <row r="4392" ht="15.95" hidden="1" customHeight="1" x14ac:dyDescent="0.2"/>
    <row r="4393" ht="15.95" hidden="1" customHeight="1" x14ac:dyDescent="0.2"/>
    <row r="4394" ht="15.95" hidden="1" customHeight="1" x14ac:dyDescent="0.2"/>
    <row r="4395" ht="15.95" hidden="1" customHeight="1" x14ac:dyDescent="0.2"/>
    <row r="4396" ht="15.95" hidden="1" customHeight="1" x14ac:dyDescent="0.2"/>
    <row r="4397" ht="15.95" hidden="1" customHeight="1" x14ac:dyDescent="0.2"/>
    <row r="4398" ht="15.95" hidden="1" customHeight="1" x14ac:dyDescent="0.2"/>
    <row r="4399" ht="15.95" hidden="1" customHeight="1" x14ac:dyDescent="0.2"/>
    <row r="4400" ht="15.95" hidden="1" customHeight="1" x14ac:dyDescent="0.2"/>
    <row r="4401" ht="15.95" hidden="1" customHeight="1" x14ac:dyDescent="0.2"/>
    <row r="4402" ht="15.95" hidden="1" customHeight="1" x14ac:dyDescent="0.2"/>
    <row r="4403" ht="15.95" hidden="1" customHeight="1" x14ac:dyDescent="0.2"/>
    <row r="4404" ht="15.95" hidden="1" customHeight="1" x14ac:dyDescent="0.2"/>
    <row r="4405" ht="15.95" hidden="1" customHeight="1" x14ac:dyDescent="0.2"/>
    <row r="4406" ht="15.95" hidden="1" customHeight="1" x14ac:dyDescent="0.2"/>
    <row r="4407" ht="15.95" hidden="1" customHeight="1" x14ac:dyDescent="0.2"/>
    <row r="4408" ht="15.95" hidden="1" customHeight="1" x14ac:dyDescent="0.2"/>
    <row r="4409" ht="15.95" hidden="1" customHeight="1" x14ac:dyDescent="0.2"/>
    <row r="4410" ht="15.95" hidden="1" customHeight="1" x14ac:dyDescent="0.2"/>
    <row r="4411" ht="15.95" hidden="1" customHeight="1" x14ac:dyDescent="0.2"/>
    <row r="4412" ht="15.95" hidden="1" customHeight="1" x14ac:dyDescent="0.2"/>
    <row r="4413" ht="15.95" hidden="1" customHeight="1" x14ac:dyDescent="0.2"/>
    <row r="4414" ht="15.95" hidden="1" customHeight="1" x14ac:dyDescent="0.2"/>
    <row r="4415" ht="15.95" hidden="1" customHeight="1" x14ac:dyDescent="0.2"/>
    <row r="4416" ht="15.95" hidden="1" customHeight="1" x14ac:dyDescent="0.2"/>
    <row r="4417" ht="15.95" hidden="1" customHeight="1" x14ac:dyDescent="0.2"/>
    <row r="4418" ht="15.95" hidden="1" customHeight="1" x14ac:dyDescent="0.2"/>
    <row r="4419" ht="15.95" hidden="1" customHeight="1" x14ac:dyDescent="0.2"/>
    <row r="4420" ht="15.95" hidden="1" customHeight="1" x14ac:dyDescent="0.2"/>
    <row r="4421" ht="15.95" hidden="1" customHeight="1" x14ac:dyDescent="0.2"/>
    <row r="4422" ht="15.95" hidden="1" customHeight="1" x14ac:dyDescent="0.2"/>
    <row r="4423" ht="15.95" hidden="1" customHeight="1" x14ac:dyDescent="0.2"/>
    <row r="4424" ht="15.95" hidden="1" customHeight="1" x14ac:dyDescent="0.2"/>
    <row r="4425" ht="15.95" hidden="1" customHeight="1" x14ac:dyDescent="0.2"/>
    <row r="4426" ht="15.95" hidden="1" customHeight="1" x14ac:dyDescent="0.2"/>
    <row r="4427" ht="15.95" hidden="1" customHeight="1" x14ac:dyDescent="0.2"/>
    <row r="4428" ht="15.95" hidden="1" customHeight="1" x14ac:dyDescent="0.2"/>
    <row r="4429" ht="15.95" hidden="1" customHeight="1" x14ac:dyDescent="0.2"/>
    <row r="4430" ht="15.95" hidden="1" customHeight="1" x14ac:dyDescent="0.2"/>
    <row r="4431" ht="15.95" hidden="1" customHeight="1" x14ac:dyDescent="0.2"/>
    <row r="4432" ht="15.95" hidden="1" customHeight="1" x14ac:dyDescent="0.2"/>
    <row r="4433" ht="15.95" hidden="1" customHeight="1" x14ac:dyDescent="0.2"/>
    <row r="4434" ht="15.95" hidden="1" customHeight="1" x14ac:dyDescent="0.2"/>
    <row r="4435" ht="15.95" hidden="1" customHeight="1" x14ac:dyDescent="0.2"/>
    <row r="4436" ht="15.95" hidden="1" customHeight="1" x14ac:dyDescent="0.2"/>
    <row r="4437" ht="15.95" hidden="1" customHeight="1" x14ac:dyDescent="0.2"/>
    <row r="4438" ht="15.95" hidden="1" customHeight="1" x14ac:dyDescent="0.2"/>
    <row r="4439" ht="15.95" hidden="1" customHeight="1" x14ac:dyDescent="0.2"/>
    <row r="4440" ht="15.95" hidden="1" customHeight="1" x14ac:dyDescent="0.2"/>
    <row r="4441" ht="15.95" hidden="1" customHeight="1" x14ac:dyDescent="0.2"/>
    <row r="4442" ht="15.95" hidden="1" customHeight="1" x14ac:dyDescent="0.2"/>
    <row r="4443" ht="15.95" hidden="1" customHeight="1" x14ac:dyDescent="0.2"/>
    <row r="4444" ht="15.95" hidden="1" customHeight="1" x14ac:dyDescent="0.2"/>
    <row r="4445" ht="15.95" hidden="1" customHeight="1" x14ac:dyDescent="0.2"/>
    <row r="4446" ht="15.95" hidden="1" customHeight="1" x14ac:dyDescent="0.2"/>
    <row r="4447" ht="15.95" hidden="1" customHeight="1" x14ac:dyDescent="0.2"/>
    <row r="4448" ht="15.95" hidden="1" customHeight="1" x14ac:dyDescent="0.2"/>
    <row r="4449" ht="15.95" hidden="1" customHeight="1" x14ac:dyDescent="0.2"/>
    <row r="4450" ht="15.95" hidden="1" customHeight="1" x14ac:dyDescent="0.2"/>
    <row r="4451" ht="15.95" hidden="1" customHeight="1" x14ac:dyDescent="0.2"/>
    <row r="4452" ht="15.95" hidden="1" customHeight="1" x14ac:dyDescent="0.2"/>
    <row r="4453" ht="15.95" hidden="1" customHeight="1" x14ac:dyDescent="0.2"/>
    <row r="4454" ht="15.95" hidden="1" customHeight="1" x14ac:dyDescent="0.2"/>
    <row r="4455" ht="15.95" hidden="1" customHeight="1" x14ac:dyDescent="0.2"/>
    <row r="4456" ht="15.95" hidden="1" customHeight="1" x14ac:dyDescent="0.2"/>
    <row r="4457" ht="15.95" hidden="1" customHeight="1" x14ac:dyDescent="0.2"/>
    <row r="4458" ht="15.95" hidden="1" customHeight="1" x14ac:dyDescent="0.2"/>
    <row r="4459" ht="15.95" hidden="1" customHeight="1" x14ac:dyDescent="0.2"/>
    <row r="4460" ht="15.95" hidden="1" customHeight="1" x14ac:dyDescent="0.2"/>
    <row r="4461" ht="15.95" hidden="1" customHeight="1" x14ac:dyDescent="0.2"/>
    <row r="4462" ht="15.95" hidden="1" customHeight="1" x14ac:dyDescent="0.2"/>
    <row r="4463" ht="15.95" hidden="1" customHeight="1" x14ac:dyDescent="0.2"/>
    <row r="4464" ht="15.95" hidden="1" customHeight="1" x14ac:dyDescent="0.2"/>
    <row r="4465" ht="15.95" hidden="1" customHeight="1" x14ac:dyDescent="0.2"/>
    <row r="4466" ht="15.95" hidden="1" customHeight="1" x14ac:dyDescent="0.2"/>
    <row r="4467" ht="15.95" hidden="1" customHeight="1" x14ac:dyDescent="0.2"/>
    <row r="4468" ht="15.95" hidden="1" customHeight="1" x14ac:dyDescent="0.2"/>
    <row r="4469" ht="15.95" hidden="1" customHeight="1" x14ac:dyDescent="0.2"/>
    <row r="4470" ht="15.95" hidden="1" customHeight="1" x14ac:dyDescent="0.2"/>
    <row r="4471" ht="15.95" hidden="1" customHeight="1" x14ac:dyDescent="0.2"/>
    <row r="4472" ht="15.95" hidden="1" customHeight="1" x14ac:dyDescent="0.2"/>
    <row r="4473" ht="15.95" hidden="1" customHeight="1" x14ac:dyDescent="0.2"/>
    <row r="4474" ht="15.95" hidden="1" customHeight="1" x14ac:dyDescent="0.2"/>
    <row r="4475" ht="15.95" hidden="1" customHeight="1" x14ac:dyDescent="0.2"/>
    <row r="4476" ht="15.95" hidden="1" customHeight="1" x14ac:dyDescent="0.2"/>
    <row r="4477" ht="15.95" hidden="1" customHeight="1" x14ac:dyDescent="0.2"/>
    <row r="4478" ht="15.95" hidden="1" customHeight="1" x14ac:dyDescent="0.2"/>
    <row r="4479" ht="15.95" hidden="1" customHeight="1" x14ac:dyDescent="0.2"/>
    <row r="4480" ht="15.95" hidden="1" customHeight="1" x14ac:dyDescent="0.2"/>
    <row r="1048575" ht="8.25" hidden="1" customHeight="1" x14ac:dyDescent="0.2"/>
    <row r="1048576" ht="13.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9"/>
  <sheetViews>
    <sheetView showGridLines="0" zoomScale="115" zoomScaleNormal="115" workbookViewId="0">
      <selection activeCell="F14" sqref="F14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17.5703125" customWidth="1"/>
    <col min="5" max="5" width="20.5703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4" t="s">
        <v>74</v>
      </c>
      <c r="C5" s="1"/>
      <c r="D5" s="1"/>
      <c r="E5" s="1"/>
      <c r="F5" s="1"/>
    </row>
    <row r="6" spans="2:6" ht="47.25" customHeight="1" x14ac:dyDescent="0.2">
      <c r="B6" s="96" t="s">
        <v>15</v>
      </c>
      <c r="C6" s="96" t="s">
        <v>16</v>
      </c>
      <c r="D6" s="96" t="s">
        <v>22</v>
      </c>
      <c r="E6" s="96" t="s">
        <v>21</v>
      </c>
      <c r="F6" s="96" t="s">
        <v>170</v>
      </c>
    </row>
    <row r="7" spans="2:6" ht="15.95" customHeight="1" x14ac:dyDescent="0.2">
      <c r="B7" s="72">
        <v>45504</v>
      </c>
      <c r="C7" s="95">
        <v>0.65</v>
      </c>
      <c r="D7" s="98">
        <v>7.4222095346845568E-2</v>
      </c>
      <c r="E7" s="98">
        <v>8.2670906200317973E-2</v>
      </c>
      <c r="F7" s="66">
        <v>167233</v>
      </c>
    </row>
    <row r="8" spans="2:6" ht="15.95" customHeight="1" x14ac:dyDescent="0.2">
      <c r="B8" s="72">
        <v>45534</v>
      </c>
      <c r="C8" s="95">
        <v>0.65</v>
      </c>
      <c r="D8" s="98">
        <v>7.4205983146214419E-2</v>
      </c>
      <c r="E8" s="98">
        <v>8.3253282100544362E-2</v>
      </c>
      <c r="F8" s="66">
        <v>167284</v>
      </c>
    </row>
    <row r="9" spans="2:6" ht="15.95" customHeight="1" x14ac:dyDescent="0.2">
      <c r="B9" s="72">
        <v>45565</v>
      </c>
      <c r="C9" s="95">
        <v>0.55000000000000004</v>
      </c>
      <c r="D9" s="98">
        <v>6.278087642026757E-2</v>
      </c>
      <c r="E9" s="98">
        <v>7.8347578347578356E-2</v>
      </c>
      <c r="F9" s="66">
        <v>166508</v>
      </c>
    </row>
    <row r="10" spans="2:6" ht="15.95" customHeight="1" x14ac:dyDescent="0.2">
      <c r="B10" s="72">
        <v>45596</v>
      </c>
      <c r="C10" s="95">
        <v>0.55000000000000004</v>
      </c>
      <c r="D10" s="98">
        <v>6.2883570107841263E-2</v>
      </c>
      <c r="E10" s="98">
        <v>8.251031378922366E-2</v>
      </c>
      <c r="F10" s="66">
        <v>165266</v>
      </c>
    </row>
    <row r="11" spans="2:6" ht="15.95" customHeight="1" x14ac:dyDescent="0.2">
      <c r="B11" s="72">
        <v>45625</v>
      </c>
      <c r="C11" s="95">
        <v>0.55000000000000004</v>
      </c>
      <c r="D11" s="98">
        <v>6.2913042381641013E-2</v>
      </c>
      <c r="E11" s="98">
        <v>8.9177138224564245E-2</v>
      </c>
      <c r="F11" s="66">
        <v>163221</v>
      </c>
    </row>
    <row r="12" spans="2:6" ht="15.95" customHeight="1" x14ac:dyDescent="0.2">
      <c r="B12" s="72">
        <v>45656</v>
      </c>
      <c r="C12" s="95">
        <v>0.55000000000000004</v>
      </c>
      <c r="D12" s="98">
        <v>6.3361042037173895E-2</v>
      </c>
      <c r="E12" s="98">
        <v>8.6218158066623127E-2</v>
      </c>
      <c r="F12" s="66">
        <v>161102</v>
      </c>
    </row>
    <row r="13" spans="2:6" ht="15.95" customHeight="1" x14ac:dyDescent="0.2">
      <c r="B13" s="72">
        <v>45688</v>
      </c>
      <c r="C13" s="95">
        <v>0.55000000000000004</v>
      </c>
      <c r="D13" s="98">
        <v>6.3361042037173895E-2</v>
      </c>
      <c r="E13" s="98">
        <v>9.2165898617511524E-2</v>
      </c>
      <c r="F13" s="66">
        <v>160230</v>
      </c>
    </row>
    <row r="14" spans="2:6" ht="15.95" customHeight="1" x14ac:dyDescent="0.2">
      <c r="B14" s="72">
        <v>45716</v>
      </c>
      <c r="C14" s="95">
        <v>0.5</v>
      </c>
      <c r="D14" s="98">
        <v>5.7224799781460632E-2</v>
      </c>
      <c r="E14" s="98">
        <v>7.7750421148114549E-2</v>
      </c>
      <c r="F14" s="66">
        <v>159903</v>
      </c>
    </row>
    <row r="15" spans="2:6" ht="15.95" customHeight="1" x14ac:dyDescent="0.2">
      <c r="B15" s="72">
        <v>45747</v>
      </c>
      <c r="C15" s="95">
        <v>0.5</v>
      </c>
      <c r="D15" s="98">
        <v>5.7225395000196397E-2</v>
      </c>
      <c r="E15" s="98">
        <v>7.621951219512195E-2</v>
      </c>
      <c r="F15" s="66">
        <v>159981</v>
      </c>
    </row>
    <row r="16" spans="2:6" ht="15.95" customHeight="1" x14ac:dyDescent="0.2">
      <c r="B16" s="72">
        <v>45777</v>
      </c>
      <c r="C16" s="95">
        <v>0.5</v>
      </c>
      <c r="D16" s="98">
        <v>5.7225394999812954E-2</v>
      </c>
      <c r="E16" s="98">
        <v>7.4626865671641784E-2</v>
      </c>
      <c r="F16" s="66">
        <v>160275</v>
      </c>
    </row>
    <row r="17" spans="2:6" ht="15.95" customHeight="1" x14ac:dyDescent="0.2">
      <c r="B17" s="72">
        <v>45807</v>
      </c>
      <c r="C17" s="95">
        <v>0.5</v>
      </c>
      <c r="D17" s="98">
        <v>5.7073261445452397E-2</v>
      </c>
      <c r="E17" s="98">
        <v>7.5291755552766973E-2</v>
      </c>
      <c r="F17" s="66">
        <v>162494</v>
      </c>
    </row>
    <row r="18" spans="2:6" ht="15.95" customHeight="1" x14ac:dyDescent="0.2">
      <c r="B18" s="72">
        <v>45838</v>
      </c>
      <c r="C18" s="95">
        <v>0.5</v>
      </c>
      <c r="D18" s="98">
        <v>5.5615590929837269E-2</v>
      </c>
      <c r="E18" s="98">
        <v>7.8760829614071923E-2</v>
      </c>
      <c r="F18" s="66">
        <v>161941</v>
      </c>
    </row>
    <row r="19" spans="2:6" ht="15.95" customHeight="1" x14ac:dyDescent="0.2">
      <c r="B19" s="72"/>
      <c r="C19" s="95"/>
      <c r="D19" s="98"/>
      <c r="E19" s="98"/>
      <c r="F19" s="66"/>
    </row>
    <row r="20" spans="2:6" ht="15.95" customHeight="1" x14ac:dyDescent="0.2">
      <c r="B20" s="72"/>
      <c r="C20" s="95"/>
      <c r="D20" s="98"/>
      <c r="E20" s="98"/>
      <c r="F20" s="66"/>
    </row>
    <row r="21" spans="2:6" ht="15.95" customHeight="1" x14ac:dyDescent="0.2">
      <c r="B21" s="72"/>
      <c r="C21" s="95"/>
      <c r="D21" s="98"/>
      <c r="E21" s="98"/>
      <c r="F21" s="66"/>
    </row>
    <row r="22" spans="2:6" ht="15.95" customHeight="1" x14ac:dyDescent="0.2">
      <c r="B22" s="72"/>
      <c r="C22" s="95"/>
      <c r="D22" s="98"/>
      <c r="E22" s="98"/>
      <c r="F22" s="66"/>
    </row>
    <row r="23" spans="2:6" hidden="1" x14ac:dyDescent="0.2">
      <c r="B23" s="72"/>
      <c r="C23" s="95"/>
      <c r="D23" s="98"/>
      <c r="E23" s="98"/>
      <c r="F23" s="66"/>
    </row>
    <row r="24" spans="2:6" hidden="1" x14ac:dyDescent="0.2">
      <c r="B24" s="72"/>
      <c r="C24" s="95"/>
      <c r="D24" s="98"/>
      <c r="E24" s="98"/>
      <c r="F24" s="66"/>
    </row>
    <row r="25" spans="2:6" hidden="1" x14ac:dyDescent="0.2">
      <c r="B25" s="72"/>
      <c r="C25" s="95"/>
      <c r="D25" s="98"/>
      <c r="E25" s="98"/>
      <c r="F25" s="66"/>
    </row>
    <row r="26" spans="2:6" hidden="1" x14ac:dyDescent="0.2">
      <c r="B26" s="72"/>
      <c r="C26" s="95"/>
      <c r="D26" s="98"/>
      <c r="E26" s="98"/>
      <c r="F26" s="66"/>
    </row>
    <row r="27" spans="2:6" hidden="1" x14ac:dyDescent="0.2">
      <c r="B27" s="72"/>
      <c r="C27" s="95"/>
      <c r="D27" s="98"/>
      <c r="E27" s="98"/>
      <c r="F27" s="66"/>
    </row>
    <row r="28" spans="2:6" hidden="1" x14ac:dyDescent="0.2">
      <c r="B28" s="72"/>
      <c r="C28" s="95"/>
      <c r="D28" s="98"/>
      <c r="E28" s="98"/>
      <c r="F28" s="66"/>
    </row>
    <row r="29" spans="2:6" hidden="1" x14ac:dyDescent="0.2">
      <c r="B29" s="72"/>
      <c r="C29" s="95"/>
      <c r="D29" s="98"/>
      <c r="E29" s="98"/>
      <c r="F29" s="66"/>
    </row>
    <row r="30" spans="2:6" hidden="1" x14ac:dyDescent="0.2">
      <c r="B30" s="72"/>
      <c r="C30" s="95"/>
      <c r="D30" s="98"/>
      <c r="E30" s="98"/>
      <c r="F30" s="66"/>
    </row>
    <row r="31" spans="2:6" hidden="1" x14ac:dyDescent="0.2">
      <c r="B31" s="72"/>
      <c r="C31" s="95"/>
      <c r="D31" s="98"/>
      <c r="E31" s="98"/>
      <c r="F31" s="66"/>
    </row>
    <row r="32" spans="2:6" hidden="1" x14ac:dyDescent="0.2">
      <c r="B32" s="72"/>
      <c r="C32" s="95"/>
      <c r="D32" s="98"/>
      <c r="E32" s="98"/>
      <c r="F32" s="66"/>
    </row>
    <row r="33" spans="2:6" hidden="1" x14ac:dyDescent="0.2">
      <c r="B33" s="72"/>
      <c r="C33" s="95"/>
      <c r="D33" s="98"/>
      <c r="E33" s="98"/>
      <c r="F33" s="66"/>
    </row>
    <row r="34" spans="2:6" hidden="1" x14ac:dyDescent="0.2">
      <c r="B34" s="72"/>
      <c r="C34" s="95"/>
      <c r="D34" s="98"/>
      <c r="E34" s="98"/>
      <c r="F34" s="66"/>
    </row>
    <row r="35" spans="2:6" hidden="1" x14ac:dyDescent="0.2">
      <c r="B35" s="72"/>
      <c r="C35" s="95"/>
      <c r="D35" s="98"/>
      <c r="E35" s="98"/>
      <c r="F35" s="66"/>
    </row>
    <row r="36" spans="2:6" hidden="1" x14ac:dyDescent="0.2">
      <c r="B36" s="72"/>
      <c r="C36" s="95"/>
      <c r="D36" s="98"/>
      <c r="E36" s="98"/>
      <c r="F36" s="66"/>
    </row>
    <row r="37" spans="2:6" hidden="1" x14ac:dyDescent="0.2">
      <c r="B37" s="72"/>
      <c r="C37" s="95"/>
      <c r="D37" s="98"/>
      <c r="E37" s="98"/>
      <c r="F37" s="66"/>
    </row>
    <row r="38" spans="2:6" hidden="1" x14ac:dyDescent="0.2">
      <c r="B38" s="72"/>
      <c r="C38" s="95"/>
      <c r="D38" s="98"/>
      <c r="E38" s="98"/>
      <c r="F38" s="66"/>
    </row>
    <row r="39" spans="2:6" hidden="1" x14ac:dyDescent="0.2">
      <c r="B39" s="72"/>
      <c r="C39" s="95"/>
      <c r="D39" s="98"/>
      <c r="E39" s="98"/>
      <c r="F39" s="66"/>
    </row>
    <row r="40" spans="2:6" hidden="1" x14ac:dyDescent="0.2">
      <c r="B40" s="72"/>
      <c r="C40" s="95"/>
      <c r="D40" s="98"/>
      <c r="E40" s="98"/>
      <c r="F40" s="66"/>
    </row>
    <row r="41" spans="2:6" hidden="1" x14ac:dyDescent="0.2">
      <c r="B41" s="72"/>
      <c r="C41" s="95"/>
      <c r="D41" s="98"/>
      <c r="E41" s="98"/>
      <c r="F41" s="66"/>
    </row>
    <row r="42" spans="2:6" hidden="1" x14ac:dyDescent="0.2">
      <c r="B42" s="72"/>
      <c r="C42" s="95"/>
      <c r="D42" s="98"/>
      <c r="E42" s="98"/>
      <c r="F42" s="66"/>
    </row>
    <row r="43" spans="2:6" hidden="1" x14ac:dyDescent="0.2">
      <c r="B43" s="72"/>
      <c r="C43" s="95"/>
      <c r="D43" s="98"/>
      <c r="E43" s="98"/>
      <c r="F43" s="66"/>
    </row>
    <row r="44" spans="2:6" hidden="1" x14ac:dyDescent="0.2">
      <c r="B44" s="72"/>
      <c r="C44" s="95"/>
      <c r="D44" s="98"/>
      <c r="E44" s="98"/>
      <c r="F44" s="66"/>
    </row>
    <row r="45" spans="2:6" hidden="1" x14ac:dyDescent="0.2">
      <c r="B45" s="72"/>
      <c r="C45" s="95"/>
      <c r="D45" s="98"/>
      <c r="E45" s="98"/>
      <c r="F45" s="66"/>
    </row>
    <row r="46" spans="2:6" hidden="1" x14ac:dyDescent="0.2">
      <c r="B46" s="72"/>
      <c r="C46" s="95"/>
      <c r="D46" s="98"/>
      <c r="E46" s="98"/>
      <c r="F46" s="66"/>
    </row>
    <row r="47" spans="2:6" hidden="1" x14ac:dyDescent="0.2">
      <c r="B47" s="72"/>
      <c r="C47" s="95"/>
      <c r="D47" s="98"/>
      <c r="E47" s="98"/>
      <c r="F47" s="66"/>
    </row>
    <row r="48" spans="2:6" hidden="1" x14ac:dyDescent="0.2">
      <c r="B48" s="72"/>
      <c r="C48" s="95"/>
      <c r="D48" s="98"/>
      <c r="E48" s="98"/>
      <c r="F48" s="66"/>
    </row>
    <row r="49" spans="2:6" hidden="1" x14ac:dyDescent="0.2">
      <c r="B49" s="72"/>
      <c r="C49" s="95"/>
      <c r="D49" s="98"/>
      <c r="E49" s="98"/>
      <c r="F49" s="66"/>
    </row>
    <row r="50" spans="2:6" hidden="1" x14ac:dyDescent="0.2">
      <c r="B50" s="72"/>
      <c r="C50" s="95"/>
      <c r="D50" s="98"/>
      <c r="E50" s="98"/>
      <c r="F50" s="66"/>
    </row>
    <row r="51" spans="2:6" hidden="1" x14ac:dyDescent="0.2">
      <c r="B51" s="72"/>
      <c r="C51" s="95"/>
      <c r="D51" s="98"/>
      <c r="E51" s="98"/>
      <c r="F51" s="66"/>
    </row>
    <row r="52" spans="2:6" hidden="1" x14ac:dyDescent="0.2">
      <c r="B52" s="72"/>
      <c r="C52" s="95"/>
      <c r="D52" s="98"/>
      <c r="E52" s="98"/>
      <c r="F52" s="66"/>
    </row>
    <row r="53" spans="2:6" hidden="1" x14ac:dyDescent="0.2">
      <c r="B53" s="72"/>
      <c r="C53" s="95"/>
      <c r="D53" s="98"/>
      <c r="E53" s="98"/>
      <c r="F53" s="66"/>
    </row>
    <row r="54" spans="2:6" hidden="1" x14ac:dyDescent="0.2">
      <c r="B54" s="72"/>
      <c r="C54" s="95"/>
      <c r="D54" s="98"/>
      <c r="E54" s="98"/>
      <c r="F54" s="66"/>
    </row>
    <row r="55" spans="2:6" hidden="1" x14ac:dyDescent="0.2">
      <c r="B55" s="72"/>
      <c r="C55" s="95"/>
      <c r="D55" s="98"/>
      <c r="E55" s="98"/>
      <c r="F55" s="66"/>
    </row>
    <row r="56" spans="2:6" hidden="1" x14ac:dyDescent="0.2">
      <c r="B56" s="72"/>
      <c r="C56" s="95"/>
      <c r="D56" s="98"/>
      <c r="E56" s="98"/>
      <c r="F56" s="66"/>
    </row>
    <row r="57" spans="2:6" hidden="1" x14ac:dyDescent="0.2">
      <c r="B57" s="72"/>
      <c r="C57" s="95"/>
      <c r="D57" s="98"/>
      <c r="E57" s="98"/>
      <c r="F57" s="66"/>
    </row>
    <row r="58" spans="2:6" hidden="1" x14ac:dyDescent="0.2">
      <c r="B58" s="72"/>
      <c r="C58" s="95"/>
      <c r="D58" s="98"/>
      <c r="E58" s="98"/>
      <c r="F58" s="66"/>
    </row>
    <row r="59" spans="2:6" hidden="1" x14ac:dyDescent="0.2">
      <c r="B59" s="72"/>
      <c r="C59" s="95"/>
      <c r="D59" s="98"/>
      <c r="E59" s="98"/>
      <c r="F59" s="66"/>
    </row>
    <row r="60" spans="2:6" hidden="1" x14ac:dyDescent="0.2">
      <c r="B60" s="72"/>
      <c r="C60" s="95"/>
      <c r="D60" s="98"/>
      <c r="E60" s="98"/>
      <c r="F60" s="66"/>
    </row>
    <row r="61" spans="2:6" hidden="1" x14ac:dyDescent="0.2">
      <c r="B61" s="72"/>
      <c r="C61" s="95"/>
      <c r="D61" s="98"/>
      <c r="E61" s="98"/>
      <c r="F61" s="66"/>
    </row>
    <row r="62" spans="2:6" hidden="1" x14ac:dyDescent="0.2">
      <c r="B62" s="72"/>
      <c r="C62" s="95"/>
      <c r="D62" s="98"/>
      <c r="E62" s="98"/>
      <c r="F62" s="66"/>
    </row>
    <row r="63" spans="2:6" hidden="1" x14ac:dyDescent="0.2">
      <c r="B63" s="72"/>
      <c r="C63" s="95"/>
      <c r="D63" s="98"/>
      <c r="E63" s="98"/>
      <c r="F63" s="66"/>
    </row>
    <row r="64" spans="2:6" hidden="1" x14ac:dyDescent="0.2">
      <c r="B64" s="72"/>
      <c r="C64" s="95"/>
      <c r="D64" s="98"/>
      <c r="E64" s="98"/>
      <c r="F64" s="66"/>
    </row>
    <row r="65" spans="2:6" hidden="1" x14ac:dyDescent="0.2">
      <c r="B65" s="72"/>
      <c r="C65" s="95"/>
      <c r="D65" s="98"/>
      <c r="E65" s="98"/>
      <c r="F65" s="66"/>
    </row>
    <row r="66" spans="2:6" hidden="1" x14ac:dyDescent="0.2">
      <c r="B66" s="72"/>
      <c r="C66" s="95"/>
      <c r="D66" s="98"/>
      <c r="E66" s="98"/>
      <c r="F66" s="66"/>
    </row>
    <row r="67" spans="2:6" hidden="1" x14ac:dyDescent="0.2">
      <c r="B67" s="72"/>
      <c r="C67" s="95"/>
      <c r="D67" s="98"/>
      <c r="E67" s="98"/>
      <c r="F67" s="66"/>
    </row>
    <row r="68" spans="2:6" hidden="1" x14ac:dyDescent="0.2">
      <c r="B68" s="72"/>
      <c r="C68" s="95"/>
      <c r="D68" s="98"/>
      <c r="E68" s="98"/>
      <c r="F68" s="66"/>
    </row>
    <row r="69" spans="2:6" hidden="1" x14ac:dyDescent="0.2">
      <c r="B69" s="72"/>
      <c r="C69" s="95"/>
      <c r="D69" s="98"/>
      <c r="E69" s="98"/>
      <c r="F69" s="66"/>
    </row>
    <row r="70" spans="2:6" hidden="1" x14ac:dyDescent="0.2">
      <c r="B70" s="72"/>
      <c r="C70" s="95"/>
      <c r="D70" s="98"/>
      <c r="E70" s="98"/>
      <c r="F70" s="66"/>
    </row>
    <row r="71" spans="2:6" hidden="1" x14ac:dyDescent="0.2">
      <c r="B71" s="72"/>
      <c r="C71" s="95"/>
      <c r="D71" s="98"/>
      <c r="E71" s="98"/>
      <c r="F71" s="66"/>
    </row>
    <row r="72" spans="2:6" hidden="1" x14ac:dyDescent="0.2">
      <c r="B72" s="72"/>
      <c r="C72" s="95"/>
      <c r="D72" s="98"/>
      <c r="E72" s="98"/>
      <c r="F72" s="66"/>
    </row>
    <row r="73" spans="2:6" hidden="1" x14ac:dyDescent="0.2">
      <c r="B73" s="72"/>
      <c r="C73" s="95"/>
      <c r="D73" s="98"/>
      <c r="E73" s="98"/>
      <c r="F73" s="66"/>
    </row>
    <row r="74" spans="2:6" hidden="1" x14ac:dyDescent="0.2">
      <c r="B74" s="72"/>
      <c r="C74" s="95"/>
      <c r="D74" s="98"/>
      <c r="E74" s="98"/>
      <c r="F74" s="66"/>
    </row>
    <row r="75" spans="2:6" hidden="1" x14ac:dyDescent="0.2">
      <c r="B75" s="72"/>
      <c r="C75" s="95"/>
      <c r="D75" s="98"/>
      <c r="E75" s="98"/>
      <c r="F75" s="66"/>
    </row>
    <row r="76" spans="2:6" hidden="1" x14ac:dyDescent="0.2">
      <c r="B76" s="72"/>
      <c r="C76" s="95"/>
      <c r="D76" s="98"/>
      <c r="E76" s="98"/>
      <c r="F76" s="66"/>
    </row>
    <row r="77" spans="2:6" hidden="1" x14ac:dyDescent="0.2">
      <c r="B77" s="72"/>
      <c r="C77" s="95"/>
      <c r="D77" s="98"/>
      <c r="E77" s="98"/>
      <c r="F77" s="66"/>
    </row>
    <row r="78" spans="2:6" hidden="1" x14ac:dyDescent="0.2">
      <c r="B78" s="72"/>
      <c r="C78" s="95"/>
      <c r="D78" s="98"/>
      <c r="E78" s="98"/>
      <c r="F78" s="66"/>
    </row>
    <row r="79" spans="2:6" hidden="1" x14ac:dyDescent="0.2">
      <c r="B79" s="72"/>
      <c r="C79" s="95"/>
      <c r="D79" s="98"/>
      <c r="E79" s="98"/>
      <c r="F79" s="66"/>
    </row>
    <row r="80" spans="2:6" hidden="1" x14ac:dyDescent="0.2">
      <c r="B80" s="72"/>
      <c r="C80" s="95"/>
      <c r="D80" s="98"/>
      <c r="E80" s="98"/>
      <c r="F80" s="66"/>
    </row>
    <row r="81" spans="2:6" hidden="1" x14ac:dyDescent="0.2">
      <c r="B81" s="72"/>
      <c r="C81" s="95"/>
      <c r="D81" s="98"/>
      <c r="E81" s="98"/>
      <c r="F81" s="66"/>
    </row>
    <row r="82" spans="2:6" hidden="1" x14ac:dyDescent="0.2">
      <c r="B82" s="72"/>
      <c r="C82" s="95"/>
      <c r="D82" s="98"/>
      <c r="E82" s="98"/>
      <c r="F82" s="66"/>
    </row>
    <row r="83" spans="2:6" hidden="1" x14ac:dyDescent="0.2">
      <c r="B83" s="72"/>
      <c r="C83" s="95"/>
      <c r="D83" s="98"/>
      <c r="E83" s="98"/>
      <c r="F83" s="66"/>
    </row>
    <row r="84" spans="2:6" hidden="1" x14ac:dyDescent="0.2">
      <c r="B84" s="72"/>
      <c r="C84" s="95"/>
      <c r="D84" s="98"/>
      <c r="E84" s="98"/>
      <c r="F84" s="66"/>
    </row>
    <row r="85" spans="2:6" hidden="1" x14ac:dyDescent="0.2">
      <c r="B85" s="97"/>
      <c r="C85" s="47"/>
      <c r="D85" s="49"/>
      <c r="E85" s="49"/>
      <c r="F85" s="48"/>
    </row>
    <row r="86" spans="2:6" hidden="1" x14ac:dyDescent="0.2">
      <c r="B86" s="97"/>
      <c r="C86" s="47"/>
      <c r="D86" s="49"/>
      <c r="E86" s="49"/>
      <c r="F86" s="48"/>
    </row>
    <row r="87" spans="2:6" hidden="1" x14ac:dyDescent="0.2">
      <c r="B87" s="97"/>
      <c r="C87" s="47"/>
      <c r="D87" s="49"/>
      <c r="E87" s="49"/>
      <c r="F87" s="48"/>
    </row>
    <row r="88" spans="2:6" hidden="1" x14ac:dyDescent="0.2">
      <c r="B88" s="97"/>
      <c r="C88" s="47"/>
      <c r="D88" s="49"/>
      <c r="E88" s="49"/>
      <c r="F88" s="48"/>
    </row>
    <row r="89" spans="2:6" hidden="1" x14ac:dyDescent="0.2">
      <c r="B89" s="97"/>
      <c r="C89" s="47"/>
      <c r="D89" s="49"/>
      <c r="E89" s="49"/>
      <c r="F89" s="48"/>
    </row>
    <row r="90" spans="2:6" hidden="1" x14ac:dyDescent="0.2">
      <c r="B90" s="97"/>
      <c r="C90" s="47"/>
      <c r="D90" s="49"/>
      <c r="E90" s="49"/>
      <c r="F90" s="48"/>
    </row>
    <row r="91" spans="2:6" hidden="1" x14ac:dyDescent="0.2">
      <c r="B91" s="97"/>
      <c r="C91" s="47"/>
      <c r="D91" s="49"/>
      <c r="E91" s="49"/>
      <c r="F91" s="48"/>
    </row>
    <row r="92" spans="2:6" hidden="1" x14ac:dyDescent="0.2">
      <c r="B92" s="97"/>
      <c r="C92" s="47"/>
      <c r="D92" s="49"/>
      <c r="E92" s="49"/>
      <c r="F92" s="48"/>
    </row>
    <row r="93" spans="2:6" hidden="1" x14ac:dyDescent="0.2">
      <c r="B93" s="97"/>
      <c r="C93" s="47"/>
      <c r="D93" s="49"/>
      <c r="E93" s="49"/>
      <c r="F93" s="48"/>
    </row>
    <row r="94" spans="2:6" hidden="1" x14ac:dyDescent="0.2">
      <c r="B94" s="97"/>
      <c r="C94" s="47"/>
      <c r="D94" s="49"/>
      <c r="E94" s="49"/>
      <c r="F94" s="48"/>
    </row>
    <row r="95" spans="2:6" hidden="1" x14ac:dyDescent="0.2">
      <c r="B95" s="97"/>
      <c r="C95" s="47"/>
      <c r="D95" s="49"/>
      <c r="E95" s="49"/>
      <c r="F95" s="48"/>
    </row>
    <row r="96" spans="2:6" hidden="1" x14ac:dyDescent="0.2">
      <c r="B96" s="97"/>
      <c r="C96" s="47"/>
      <c r="D96" s="49"/>
      <c r="E96" s="49"/>
      <c r="F96" s="48"/>
    </row>
    <row r="97" spans="2:6" hidden="1" x14ac:dyDescent="0.2">
      <c r="B97" s="97"/>
      <c r="C97" s="47"/>
      <c r="D97" s="49"/>
      <c r="E97" s="49"/>
      <c r="F97" s="48"/>
    </row>
    <row r="98" spans="2:6" hidden="1" x14ac:dyDescent="0.2">
      <c r="B98" s="97"/>
      <c r="C98" s="47"/>
      <c r="D98" s="49"/>
      <c r="E98" s="49"/>
      <c r="F98" s="48"/>
    </row>
    <row r="99" spans="2:6" hidden="1" x14ac:dyDescent="0.2">
      <c r="B99" s="97"/>
      <c r="C99" s="47"/>
      <c r="D99" s="49"/>
      <c r="E99" s="49"/>
      <c r="F99" s="48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A75ATMXYATQZ-504788678-4422</_dlc_DocId>
    <_dlc_DocIdUrl xmlns="749f857c-ce21-4bb3-a7f5-d25c53ae8d09">
      <Url>https://patriainvest.sharepoint.com/sites/RI.RE/_layouts/15/DocIdRedir.aspx?ID=A75ATMXYATQZ-504788678-4422</Url>
      <Description>A75ATMXYATQZ-504788678-4422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16B71-6BDC-420E-AA52-8D18D1AC8ABA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23a584c4-18ad-4849-998f-4c6c1b15cd31"/>
    <ds:schemaRef ds:uri="749f857c-ce21-4bb3-a7f5-d25c53ae8d09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F8BB3C9-5440-4A83-A108-5E756C902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Infos Gerais</vt:lpstr>
      <vt:lpstr>Resumo</vt:lpstr>
      <vt:lpstr>Portfólio (1.1)</vt:lpstr>
      <vt:lpstr>Portfólio (1.2)</vt:lpstr>
      <vt:lpstr>BP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2025-07-31T21:37:40Z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3b8dd804-8043-4eb0-b93f-6b831ee25e71</vt:lpwstr>
  </property>
  <property fmtid="{D5CDD505-2E9C-101B-9397-08002B2CF9AE}" pid="12" name="EcoUpdateId">
    <vt:lpwstr>1438434230</vt:lpwstr>
  </property>
  <property fmtid="{D5CDD505-2E9C-101B-9397-08002B2CF9AE}" pid="13" name="EcoUpdateMessage">
    <vt:lpwstr>2025/07/31-13:03:50</vt:lpwstr>
  </property>
  <property fmtid="{D5CDD505-2E9C-101B-9397-08002B2CF9AE}" pid="14" name="EcoUpdateStatus">
    <vt:lpwstr>2025-07-30=BRA:St,ME,Fd,TP;USA:St,ME;ARG:St,ME,Fd,TP;MEX:St,ME,Fd,TP;CHL:St,ME,Fd;PER:St,ME;SAU:St|2022-10-17=USA:TP|2021-11-17=CHL:TP|2014-02-26=VEN:St|2002-11-08=JPN:St|2025-07-18=GBR:St,ME|2016-08-18=NNN:St|2025-07-29=COL:St,ME,Fd;PER:Fd|2025-07-24=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